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854C6B81-CF29-4C18-9542-95FE6806C119}" xr6:coauthVersionLast="47" xr6:coauthVersionMax="47" xr10:uidLastSave="{00000000-0000-0000-0000-000000000000}"/>
  <bookViews>
    <workbookView xWindow="555" yWindow="450" windowWidth="21885" windowHeight="14190" tabRatio="821" xr2:uid="{00000000-000D-0000-FFFF-FFFF00000000}"/>
  </bookViews>
  <sheets>
    <sheet name="4-2-A 年度推移(合計)" sheetId="7" r:id="rId1"/>
    <sheet name="4-2-F 年度推移(施設別)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8" l="1"/>
  <c r="J29" i="8"/>
  <c r="I29" i="8"/>
  <c r="H29" i="8"/>
  <c r="G29" i="8"/>
  <c r="F29" i="8"/>
  <c r="E29" i="8"/>
  <c r="D29" i="8"/>
  <c r="M22" i="8"/>
  <c r="J22" i="8"/>
  <c r="I22" i="8"/>
  <c r="H22" i="8"/>
  <c r="G22" i="8"/>
  <c r="F22" i="8"/>
  <c r="E22" i="8"/>
  <c r="D22" i="8"/>
  <c r="M20" i="8"/>
  <c r="J20" i="8"/>
  <c r="I20" i="8"/>
  <c r="H20" i="8"/>
  <c r="G20" i="8"/>
  <c r="F20" i="8"/>
  <c r="E20" i="8"/>
  <c r="D20" i="8"/>
  <c r="M16" i="8"/>
  <c r="J16" i="8"/>
  <c r="I16" i="8"/>
  <c r="H16" i="8"/>
  <c r="G16" i="8"/>
  <c r="F16" i="8"/>
  <c r="E16" i="8"/>
  <c r="D16" i="8"/>
  <c r="M12" i="8"/>
  <c r="J12" i="8"/>
  <c r="I12" i="8"/>
  <c r="H12" i="8"/>
  <c r="G12" i="8"/>
  <c r="F12" i="8"/>
  <c r="E12" i="8"/>
  <c r="D12" i="8"/>
  <c r="M22" i="7"/>
  <c r="M20" i="7"/>
  <c r="M16" i="7"/>
  <c r="M12" i="7"/>
  <c r="M29" i="7"/>
  <c r="J29" i="7"/>
  <c r="I29" i="7"/>
  <c r="H29" i="7"/>
  <c r="G29" i="7"/>
  <c r="F29" i="7"/>
  <c r="E29" i="7"/>
  <c r="D29" i="7"/>
  <c r="J22" i="7"/>
  <c r="I22" i="7"/>
  <c r="H22" i="7"/>
  <c r="G22" i="7"/>
  <c r="F22" i="7"/>
  <c r="E22" i="7"/>
  <c r="D22" i="7"/>
  <c r="J20" i="7"/>
  <c r="I20" i="7"/>
  <c r="H20" i="7"/>
  <c r="G20" i="7"/>
  <c r="F20" i="7"/>
  <c r="E20" i="7"/>
  <c r="D20" i="7"/>
  <c r="J16" i="7"/>
  <c r="I16" i="7"/>
  <c r="H16" i="7"/>
  <c r="G16" i="7"/>
  <c r="F16" i="7"/>
  <c r="E16" i="7"/>
  <c r="D16" i="7"/>
  <c r="J12" i="7"/>
  <c r="I12" i="7"/>
  <c r="H12" i="7"/>
  <c r="G12" i="7"/>
  <c r="F12" i="7"/>
  <c r="E12" i="7"/>
  <c r="D12" i="7"/>
</calcChain>
</file>

<file path=xl/sharedStrings.xml><?xml version="1.0" encoding="utf-8"?>
<sst xmlns="http://schemas.openxmlformats.org/spreadsheetml/2006/main" count="282" uniqueCount="43">
  <si>
    <t>(2013年度)</t>
  </si>
  <si>
    <t>(2014年度)</t>
  </si>
  <si>
    <t>(2015年度)</t>
  </si>
  <si>
    <t>(2016年度)</t>
  </si>
  <si>
    <t>(2017年度)</t>
  </si>
  <si>
    <t>(2018年度)</t>
  </si>
  <si>
    <t>(人)</t>
    <phoneticPr fontId="5"/>
  </si>
  <si>
    <t>平成25年度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</si>
  <si>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</si>
  <si>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</si>
  <si>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</si>
  <si>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</si>
  <si>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</si>
  <si>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新千歳</t>
    <phoneticPr fontId="5"/>
  </si>
  <si>
    <t>中国</t>
    <rPh sb="1" eb="2">
      <t>クニ</t>
    </rPh>
    <phoneticPr fontId="5"/>
  </si>
  <si>
    <t>韓国</t>
  </si>
  <si>
    <t>台湾</t>
  </si>
  <si>
    <t>香港</t>
  </si>
  <si>
    <t>その他</t>
  </si>
  <si>
    <t>函館</t>
    <rPh sb="0" eb="2">
      <t>ハコダテ</t>
    </rPh>
    <phoneticPr fontId="5"/>
  </si>
  <si>
    <t>中国</t>
  </si>
  <si>
    <t>-</t>
  </si>
  <si>
    <t>旭川</t>
    <rPh sb="0" eb="2">
      <t>アサヒカワ</t>
    </rPh>
    <phoneticPr fontId="5"/>
  </si>
  <si>
    <t>釧路</t>
    <rPh sb="0" eb="2">
      <t>クシロ</t>
    </rPh>
    <phoneticPr fontId="5"/>
  </si>
  <si>
    <t>合計</t>
    <rPh sb="0" eb="2">
      <t>ゴウケイ</t>
    </rPh>
    <phoneticPr fontId="5"/>
  </si>
  <si>
    <t>4-2-A 航空路線別旅客輸送人員の推移(海外)：年度推移(合計)</t>
    <rPh sb="21" eb="23">
      <t>カイガイ</t>
    </rPh>
    <rPh sb="25" eb="27">
      <t>ネンド</t>
    </rPh>
    <rPh sb="27" eb="29">
      <t>スイイ</t>
    </rPh>
    <rPh sb="30" eb="32">
      <t>ゴウケイ</t>
    </rPh>
    <phoneticPr fontId="5"/>
  </si>
  <si>
    <t>新千歳</t>
    <rPh sb="0" eb="3">
      <t>シンチトセ</t>
    </rPh>
    <phoneticPr fontId="1"/>
  </si>
  <si>
    <t>函館</t>
    <rPh sb="0" eb="2">
      <t>ハコダテ</t>
    </rPh>
    <phoneticPr fontId="1"/>
  </si>
  <si>
    <t>旭川</t>
    <rPh sb="0" eb="2">
      <t>アサヒカワ</t>
    </rPh>
    <phoneticPr fontId="1"/>
  </si>
  <si>
    <t>釧路</t>
    <rPh sb="0" eb="2">
      <t>クシロ</t>
    </rPh>
    <phoneticPr fontId="1"/>
  </si>
  <si>
    <t>4-2-F 航空路線別旅客輸送人員の推移(海外)：年度推移(施設別)</t>
    <rPh sb="21" eb="23">
      <t>カイガイ</t>
    </rPh>
    <rPh sb="25" eb="27">
      <t>ネンド</t>
    </rPh>
    <rPh sb="27" eb="29">
      <t>スイイ</t>
    </rPh>
    <rPh sb="30" eb="32">
      <t>シセツ</t>
    </rPh>
    <rPh sb="32" eb="33">
      <t>ベツ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</si>
  <si>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8"/>
  </si>
  <si>
    <t>(2019年度)</t>
  </si>
  <si>
    <t>令和2年度</t>
    <rPh sb="0" eb="2">
      <t>レイワ</t>
    </rPh>
    <rPh sb="3" eb="5">
      <t>ネンド</t>
    </rPh>
    <rPh sb="4" eb="5">
      <t>ド</t>
    </rPh>
    <phoneticPr fontId="8"/>
  </si>
  <si>
    <t>(2020年度)</t>
    <phoneticPr fontId="1"/>
  </si>
  <si>
    <t>令和3年度</t>
    <rPh sb="0" eb="2">
      <t>レイワ</t>
    </rPh>
    <rPh sb="3" eb="5">
      <t>ネンド</t>
    </rPh>
    <rPh sb="4" eb="5">
      <t>ド</t>
    </rPh>
    <phoneticPr fontId="8"/>
  </si>
  <si>
    <t>(2021年度)</t>
    <phoneticPr fontId="1"/>
  </si>
  <si>
    <t>タイ</t>
    <phoneticPr fontId="1"/>
  </si>
  <si>
    <t>令和4年度</t>
    <rPh sb="0" eb="2">
      <t>レイワ</t>
    </rPh>
    <rPh sb="3" eb="5">
      <t>ネンド</t>
    </rPh>
    <rPh sb="4" eb="5">
      <t>ド</t>
    </rPh>
    <phoneticPr fontId="8"/>
  </si>
  <si>
    <t>(2022年度)</t>
    <phoneticPr fontId="1"/>
  </si>
  <si>
    <t>令和5年度</t>
    <rPh sb="0" eb="2">
      <t>レイワ</t>
    </rPh>
    <rPh sb="3" eb="5">
      <t>ネンド</t>
    </rPh>
    <rPh sb="4" eb="5">
      <t>ド</t>
    </rPh>
    <phoneticPr fontId="8"/>
  </si>
  <si>
    <t>(2023年度)</t>
    <phoneticPr fontId="1"/>
  </si>
  <si>
    <t>出典：北海道運輸局 旅客輸送「12.航空輸送実績」 (https://wwwtb.mlit.go.jp/hokkaido/kakusyu/toukei/unnyunougoki/gepou/0402_00007.html) より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</si>
</sst>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5B0"/>
        <bgColor indexed="64"/>
      </patternFill>
    </fill>
    <fill>
      <patternFill patternType="solid">
        <fgColor rgb="FFC3DDAE"/>
        <bgColor indexed="64"/>
      </patternFill>
    </fill>
    <fill>
      <patternFill patternType="solid">
        <fgColor rgb="FFBEE6FF"/>
        <bgColor indexed="64"/>
      </patternFill>
    </fill>
    <fill>
      <patternFill patternType="solid">
        <fgColor rgb="FFDFBDE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2" borderId="10" xfId="1" applyFont="1" applyFill="1" applyBorder="1" applyAlignment="1">
      <alignment horizontal="left" vertical="center"/>
    </xf>
    <xf numFmtId="38" fontId="7" fillId="2" borderId="11" xfId="2" applyFont="1" applyFill="1" applyBorder="1" applyAlignment="1">
      <alignment horizontal="center" vertical="center" wrapText="1"/>
    </xf>
    <xf numFmtId="38" fontId="7" fillId="2" borderId="6" xfId="2" applyFont="1" applyFill="1" applyBorder="1" applyAlignment="1">
      <alignment horizontal="center" vertical="center" wrapText="1"/>
    </xf>
    <xf numFmtId="38" fontId="7" fillId="2" borderId="7" xfId="2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left" vertical="center"/>
    </xf>
    <xf numFmtId="38" fontId="7" fillId="2" borderId="13" xfId="2" applyFont="1" applyFill="1" applyBorder="1" applyAlignment="1">
      <alignment horizontal="center" vertical="center" wrapText="1"/>
    </xf>
    <xf numFmtId="38" fontId="7" fillId="2" borderId="8" xfId="2" applyFont="1" applyFill="1" applyBorder="1" applyAlignment="1">
      <alignment horizontal="center" vertical="center" wrapText="1"/>
    </xf>
    <xf numFmtId="38" fontId="7" fillId="2" borderId="9" xfId="2" applyFont="1" applyFill="1" applyBorder="1" applyAlignment="1">
      <alignment horizontal="center" vertical="center" wrapText="1"/>
    </xf>
    <xf numFmtId="38" fontId="4" fillId="0" borderId="14" xfId="2" applyFont="1" applyBorder="1" applyAlignment="1">
      <alignment horizontal="center" vertical="center" wrapText="1"/>
    </xf>
    <xf numFmtId="38" fontId="4" fillId="0" borderId="15" xfId="2" applyFont="1" applyBorder="1" applyAlignment="1">
      <alignment vertical="center" wrapText="1"/>
    </xf>
    <xf numFmtId="38" fontId="7" fillId="0" borderId="15" xfId="2" applyFont="1" applyBorder="1" applyAlignment="1">
      <alignment vertical="center" wrapText="1"/>
    </xf>
    <xf numFmtId="38" fontId="7" fillId="0" borderId="14" xfId="2" applyFont="1" applyBorder="1" applyAlignment="1">
      <alignment vertical="center" wrapText="1"/>
    </xf>
    <xf numFmtId="38" fontId="4" fillId="0" borderId="16" xfId="2" applyFont="1" applyBorder="1" applyAlignment="1">
      <alignment horizontal="center" vertical="center" wrapText="1"/>
    </xf>
    <xf numFmtId="38" fontId="4" fillId="0" borderId="17" xfId="2" applyFont="1" applyBorder="1" applyAlignment="1">
      <alignment vertical="center" wrapText="1"/>
    </xf>
    <xf numFmtId="38" fontId="7" fillId="0" borderId="17" xfId="2" applyFont="1" applyBorder="1" applyAlignment="1">
      <alignment horizontal="right" vertical="center" wrapText="1"/>
    </xf>
    <xf numFmtId="38" fontId="7" fillId="0" borderId="17" xfId="2" applyFont="1" applyBorder="1" applyAlignment="1">
      <alignment vertical="center" wrapText="1"/>
    </xf>
    <xf numFmtId="38" fontId="7" fillId="0" borderId="16" xfId="2" applyFont="1" applyBorder="1" applyAlignment="1">
      <alignment vertical="center" wrapText="1"/>
    </xf>
    <xf numFmtId="38" fontId="4" fillId="0" borderId="18" xfId="2" applyFont="1" applyBorder="1" applyAlignment="1">
      <alignment horizontal="center" vertical="center" wrapText="1"/>
    </xf>
    <xf numFmtId="38" fontId="4" fillId="0" borderId="19" xfId="2" applyFont="1" applyBorder="1" applyAlignment="1">
      <alignment vertical="center" wrapText="1"/>
    </xf>
    <xf numFmtId="38" fontId="7" fillId="0" borderId="19" xfId="2" applyFont="1" applyBorder="1" applyAlignment="1">
      <alignment horizontal="right" vertical="center" wrapText="1"/>
    </xf>
    <xf numFmtId="38" fontId="4" fillId="0" borderId="18" xfId="2" applyFont="1" applyBorder="1" applyAlignment="1">
      <alignment vertical="center" wrapText="1"/>
    </xf>
    <xf numFmtId="38" fontId="4" fillId="0" borderId="20" xfId="2" applyFont="1" applyBorder="1" applyAlignment="1">
      <alignment horizontal="center" vertical="center" wrapText="1"/>
    </xf>
    <xf numFmtId="38" fontId="4" fillId="0" borderId="21" xfId="2" applyFont="1" applyBorder="1" applyAlignment="1">
      <alignment horizontal="right" vertical="center" wrapText="1"/>
    </xf>
    <xf numFmtId="38" fontId="4" fillId="0" borderId="21" xfId="2" applyFont="1" applyBorder="1" applyAlignment="1">
      <alignment vertical="center" wrapText="1"/>
    </xf>
    <xf numFmtId="38" fontId="4" fillId="0" borderId="20" xfId="2" applyFont="1" applyBorder="1" applyAlignment="1">
      <alignment vertical="center" wrapText="1"/>
    </xf>
    <xf numFmtId="38" fontId="4" fillId="0" borderId="17" xfId="2" applyFont="1" applyBorder="1" applyAlignment="1">
      <alignment horizontal="right" vertical="center" wrapText="1"/>
    </xf>
    <xf numFmtId="38" fontId="4" fillId="0" borderId="16" xfId="2" applyFont="1" applyBorder="1" applyAlignment="1">
      <alignment vertical="center" wrapText="1"/>
    </xf>
    <xf numFmtId="38" fontId="4" fillId="0" borderId="19" xfId="2" applyFont="1" applyBorder="1" applyAlignment="1">
      <alignment horizontal="right" vertical="center" wrapText="1"/>
    </xf>
    <xf numFmtId="38" fontId="7" fillId="0" borderId="18" xfId="2" applyFont="1" applyBorder="1" applyAlignment="1">
      <alignment horizontal="center" vertical="center" wrapText="1"/>
    </xf>
    <xf numFmtId="38" fontId="7" fillId="0" borderId="19" xfId="2" applyFont="1" applyBorder="1" applyAlignment="1">
      <alignment vertical="center" wrapText="1"/>
    </xf>
    <xf numFmtId="38" fontId="7" fillId="0" borderId="18" xfId="2" applyFont="1" applyBorder="1" applyAlignment="1">
      <alignment vertical="center" wrapText="1"/>
    </xf>
    <xf numFmtId="38" fontId="7" fillId="0" borderId="23" xfId="2" applyFont="1" applyBorder="1" applyAlignment="1">
      <alignment horizontal="center" vertical="center" wrapText="1"/>
    </xf>
    <xf numFmtId="38" fontId="4" fillId="0" borderId="24" xfId="2" applyFont="1" applyBorder="1" applyAlignment="1">
      <alignment horizontal="right" vertical="center" wrapText="1"/>
    </xf>
    <xf numFmtId="38" fontId="7" fillId="0" borderId="24" xfId="2" applyFont="1" applyBorder="1" applyAlignment="1">
      <alignment vertical="center" wrapText="1"/>
    </xf>
    <xf numFmtId="38" fontId="7" fillId="0" borderId="23" xfId="2" applyFont="1" applyBorder="1" applyAlignment="1">
      <alignment vertical="center" wrapText="1"/>
    </xf>
    <xf numFmtId="38" fontId="7" fillId="0" borderId="16" xfId="2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38" fontId="7" fillId="0" borderId="2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right" vertical="center" wrapText="1"/>
    </xf>
    <xf numFmtId="38" fontId="4" fillId="0" borderId="1" xfId="2" applyFont="1" applyBorder="1" applyAlignment="1">
      <alignment vertical="center" wrapText="1"/>
    </xf>
    <xf numFmtId="38" fontId="7" fillId="0" borderId="2" xfId="2" applyFont="1" applyBorder="1" applyAlignment="1">
      <alignment vertical="center" wrapText="1"/>
    </xf>
    <xf numFmtId="38" fontId="4" fillId="2" borderId="35" xfId="2" applyFont="1" applyFill="1" applyBorder="1" applyAlignment="1">
      <alignment horizontal="center" vertical="center"/>
    </xf>
    <xf numFmtId="38" fontId="4" fillId="2" borderId="27" xfId="2" applyFont="1" applyFill="1" applyBorder="1">
      <alignment vertical="center"/>
    </xf>
    <xf numFmtId="38" fontId="4" fillId="2" borderId="26" xfId="2" applyFont="1" applyFill="1" applyBorder="1">
      <alignment vertical="center"/>
    </xf>
    <xf numFmtId="38" fontId="4" fillId="3" borderId="31" xfId="2" applyFont="1" applyFill="1" applyBorder="1" applyAlignment="1">
      <alignment horizontal="center" vertical="center" wrapText="1"/>
    </xf>
    <xf numFmtId="38" fontId="4" fillId="3" borderId="29" xfId="2" applyFont="1" applyFill="1" applyBorder="1" applyAlignment="1">
      <alignment vertical="center" wrapText="1"/>
    </xf>
    <xf numFmtId="38" fontId="4" fillId="3" borderId="28" xfId="2" applyFont="1" applyFill="1" applyBorder="1" applyAlignment="1">
      <alignment vertical="center" wrapText="1"/>
    </xf>
    <xf numFmtId="38" fontId="4" fillId="4" borderId="31" xfId="2" applyFont="1" applyFill="1" applyBorder="1" applyAlignment="1">
      <alignment horizontal="center" vertical="center" wrapText="1"/>
    </xf>
    <xf numFmtId="38" fontId="4" fillId="4" borderId="29" xfId="2" applyFont="1" applyFill="1" applyBorder="1" applyAlignment="1">
      <alignment horizontal="right" vertical="center" wrapText="1"/>
    </xf>
    <xf numFmtId="38" fontId="4" fillId="4" borderId="29" xfId="2" applyFont="1" applyFill="1" applyBorder="1" applyAlignment="1">
      <alignment vertical="center" wrapText="1"/>
    </xf>
    <xf numFmtId="38" fontId="4" fillId="4" borderId="28" xfId="2" applyFont="1" applyFill="1" applyBorder="1" applyAlignment="1">
      <alignment vertical="center" wrapText="1"/>
    </xf>
    <xf numFmtId="38" fontId="7" fillId="5" borderId="31" xfId="2" applyFont="1" applyFill="1" applyBorder="1" applyAlignment="1">
      <alignment horizontal="center" vertical="center" wrapText="1"/>
    </xf>
    <xf numFmtId="38" fontId="7" fillId="5" borderId="29" xfId="2" applyFont="1" applyFill="1" applyBorder="1" applyAlignment="1">
      <alignment vertical="center" wrapText="1"/>
    </xf>
    <xf numFmtId="38" fontId="7" fillId="5" borderId="28" xfId="2" applyFont="1" applyFill="1" applyBorder="1" applyAlignment="1">
      <alignment vertical="center" wrapText="1"/>
    </xf>
    <xf numFmtId="38" fontId="7" fillId="6" borderId="33" xfId="2" applyFont="1" applyFill="1" applyBorder="1" applyAlignment="1">
      <alignment horizontal="center" vertical="center" wrapText="1"/>
    </xf>
    <xf numFmtId="38" fontId="4" fillId="6" borderId="3" xfId="2" applyFont="1" applyFill="1" applyBorder="1" applyAlignment="1">
      <alignment horizontal="right" vertical="center" wrapText="1"/>
    </xf>
    <xf numFmtId="38" fontId="7" fillId="6" borderId="4" xfId="2" applyFont="1" applyFill="1" applyBorder="1" applyAlignment="1">
      <alignment vertical="center" wrapText="1"/>
    </xf>
    <xf numFmtId="38" fontId="7" fillId="0" borderId="15" xfId="2" applyFont="1" applyBorder="1" applyAlignment="1">
      <alignment horizontal="right" vertical="center" wrapText="1"/>
    </xf>
    <xf numFmtId="38" fontId="4" fillId="3" borderId="29" xfId="2" applyFont="1" applyFill="1" applyBorder="1" applyAlignment="1">
      <alignment horizontal="right" vertical="center" wrapText="1"/>
    </xf>
    <xf numFmtId="38" fontId="7" fillId="5" borderId="29" xfId="2" applyFont="1" applyFill="1" applyBorder="1" applyAlignment="1">
      <alignment horizontal="right" vertical="center" wrapText="1"/>
    </xf>
    <xf numFmtId="38" fontId="7" fillId="0" borderId="1" xfId="2" applyFont="1" applyBorder="1" applyAlignment="1">
      <alignment horizontal="right" vertical="center" wrapText="1"/>
    </xf>
    <xf numFmtId="38" fontId="7" fillId="6" borderId="3" xfId="2" applyFont="1" applyFill="1" applyBorder="1" applyAlignment="1">
      <alignment horizontal="right" vertical="center" wrapText="1"/>
    </xf>
    <xf numFmtId="38" fontId="7" fillId="0" borderId="24" xfId="2" applyFont="1" applyBorder="1" applyAlignment="1">
      <alignment horizontal="right" vertical="center" wrapText="1"/>
    </xf>
    <xf numFmtId="38" fontId="4" fillId="2" borderId="27" xfId="2" applyFont="1" applyFill="1" applyBorder="1" applyAlignment="1">
      <alignment horizontal="right" vertical="center"/>
    </xf>
    <xf numFmtId="38" fontId="4" fillId="0" borderId="36" xfId="2" applyFont="1" applyBorder="1" applyAlignment="1">
      <alignment horizontal="center" vertical="center" wrapText="1"/>
    </xf>
    <xf numFmtId="38" fontId="7" fillId="0" borderId="36" xfId="2" applyFont="1" applyBorder="1" applyAlignment="1">
      <alignment vertical="center" wrapText="1"/>
    </xf>
    <xf numFmtId="38" fontId="7" fillId="0" borderId="36" xfId="2" applyFont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32" xfId="1" applyFont="1" applyFill="1" applyBorder="1" applyAlignment="1">
      <alignment horizontal="center" vertical="center"/>
    </xf>
    <xf numFmtId="0" fontId="4" fillId="6" borderId="30" xfId="1" applyFont="1" applyFill="1" applyBorder="1" applyAlignment="1">
      <alignment horizontal="center" vertical="center"/>
    </xf>
    <xf numFmtId="0" fontId="4" fillId="6" borderId="34" xfId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 horizontal="left" vertical="center" indent="1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4" fillId="0" borderId="0" xfId="1" applyFont="1" applyFill="1" applyAlignment="1">
      <alignment horizontal="left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9966FF"/>
      <color rgb="FF6666FF"/>
      <color rgb="FFFF66FF"/>
      <color rgb="FFD60093"/>
      <color rgb="FFFF6600"/>
      <color rgb="FFFF9900"/>
      <color rgb="FF99CC00"/>
      <color rgb="FFCCFF33"/>
      <color rgb="FF33CC33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航空路線別旅客輸送人員の推移</a:t>
            </a:r>
            <a:r>
              <a:rPr lang="en-US" altLang="ja-JP" sz="1400"/>
              <a:t>(</a:t>
            </a:r>
            <a:r>
              <a:rPr lang="ja-JP" altLang="en-US" sz="1400"/>
              <a:t>海外</a:t>
            </a:r>
            <a:r>
              <a:rPr lang="en-US" altLang="ja-JP" sz="1400"/>
              <a:t>)</a:t>
            </a:r>
          </a:p>
          <a:p>
            <a:pPr>
              <a:defRPr sz="1400"/>
            </a:pPr>
            <a:r>
              <a:rPr lang="en-US" altLang="ja-JP" sz="1200"/>
              <a:t>&lt;</a:t>
            </a:r>
            <a:r>
              <a:rPr lang="ja-JP" altLang="en-US" sz="1200"/>
              <a:t>年度推移</a:t>
            </a:r>
            <a:r>
              <a:rPr lang="en-US" altLang="ja-JP" sz="1200"/>
              <a:t>&gt;</a:t>
            </a:r>
            <a:endParaRPr lang="ja-JP" alt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'4-2-A 年度推移(合計)'!$C$29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'4-2-A 年度推移(合計)'!$D$4:$M$4</c:f>
              <c:strCache>
                <c:ptCount val="10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  <c:pt idx="9">
                  <c:v>令和4年度</c:v>
                </c:pt>
              </c:strCache>
            </c:strRef>
          </c:cat>
          <c:val>
            <c:numRef>
              <c:f>'4-2-A 年度推移(合計)'!$D$29:$M$29</c:f>
              <c:numCache>
                <c:formatCode>#,##0_);[Red]\(#,##0\)</c:formatCode>
                <c:ptCount val="10"/>
                <c:pt idx="0">
                  <c:v>1527285</c:v>
                </c:pt>
                <c:pt idx="1">
                  <c:v>1908969</c:v>
                </c:pt>
                <c:pt idx="2">
                  <c:v>2610332</c:v>
                </c:pt>
                <c:pt idx="3">
                  <c:v>2940083</c:v>
                </c:pt>
                <c:pt idx="4">
                  <c:v>3649299</c:v>
                </c:pt>
                <c:pt idx="5">
                  <c:v>4020191</c:v>
                </c:pt>
                <c:pt idx="6">
                  <c:v>3789638</c:v>
                </c:pt>
                <c:pt idx="7">
                  <c:v>0</c:v>
                </c:pt>
                <c:pt idx="8">
                  <c:v>0</c:v>
                </c:pt>
                <c:pt idx="9">
                  <c:v>911569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A-4D29-B56E-40731F667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0155904"/>
        <c:axId val="330157472"/>
      </c:barChart>
      <c:catAx>
        <c:axId val="3301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30157472"/>
        <c:crosses val="autoZero"/>
        <c:auto val="1"/>
        <c:lblAlgn val="ctr"/>
        <c:lblOffset val="100"/>
        <c:noMultiLvlLbl val="0"/>
      </c:catAx>
      <c:valAx>
        <c:axId val="33015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30155904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 sz="1400"/>
              <a:t>航空路線別旅客輸送人員の推移</a:t>
            </a:r>
            <a:r>
              <a:rPr lang="en-US" altLang="ja-JP" sz="1400"/>
              <a:t>(</a:t>
            </a:r>
            <a:r>
              <a:rPr lang="ja-JP" altLang="en-US" sz="1400"/>
              <a:t>海外</a:t>
            </a:r>
            <a:r>
              <a:rPr lang="en-US" altLang="ja-JP" sz="1400"/>
              <a:t>)</a:t>
            </a:r>
          </a:p>
          <a:p>
            <a:pPr>
              <a:defRPr sz="1400"/>
            </a:pPr>
            <a:r>
              <a:rPr lang="en-US" altLang="ja-JP" sz="1200"/>
              <a:t>&lt;</a:t>
            </a:r>
            <a:r>
              <a:rPr lang="ja-JP" altLang="en-US" sz="1200"/>
              <a:t>年度推移、空港別</a:t>
            </a:r>
            <a:r>
              <a:rPr lang="en-US" altLang="ja-JP" sz="1200"/>
              <a:t>&gt;</a:t>
            </a:r>
            <a:endParaRPr lang="ja-JP" alt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3469280863173701E-2"/>
          <c:y val="0.18981222222222222"/>
          <c:w val="0.86255099487286913"/>
          <c:h val="0.62393472222222224"/>
        </c:manualLayout>
      </c:layout>
      <c:barChart>
        <c:barDir val="col"/>
        <c:grouping val="stacked"/>
        <c:varyColors val="0"/>
        <c:ser>
          <c:idx val="5"/>
          <c:order val="5"/>
          <c:tx>
            <c:strRef>
              <c:f>'4-2-F 年度推移(施設別)'!$C$12</c:f>
              <c:strCache>
                <c:ptCount val="1"/>
                <c:pt idx="0">
                  <c:v>新千歳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'4-2-F 年度推移(施設別)'!$D$4:$M$5</c15:sqref>
                  </c15:fullRef>
                  <c15:levelRef>
                    <c15:sqref>'4-2-F 年度推移(施設別)'!$D$4:$M$4</c15:sqref>
                  </c15:levelRef>
                </c:ext>
              </c:extLst>
              <c:f>'4-2-F 年度推移(施設別)'!$D$4:$M$4</c:f>
              <c:strCache>
                <c:ptCount val="10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  <c:pt idx="9">
                  <c:v>令和4年度</c:v>
                </c:pt>
              </c:strCache>
            </c:strRef>
          </c:cat>
          <c:val>
            <c:numRef>
              <c:f>'4-2-F 年度推移(施設別)'!$D$12:$M$12</c:f>
              <c:numCache>
                <c:formatCode>#,##0_);[Red]\(#,##0\)</c:formatCode>
                <c:ptCount val="10"/>
                <c:pt idx="0">
                  <c:v>1276884</c:v>
                </c:pt>
                <c:pt idx="1">
                  <c:v>1588778</c:v>
                </c:pt>
                <c:pt idx="2">
                  <c:v>2217580</c:v>
                </c:pt>
                <c:pt idx="3">
                  <c:v>2649684</c:v>
                </c:pt>
                <c:pt idx="4">
                  <c:v>3448762</c:v>
                </c:pt>
                <c:pt idx="5">
                  <c:v>3810168</c:v>
                </c:pt>
                <c:pt idx="6">
                  <c:v>3599746</c:v>
                </c:pt>
                <c:pt idx="7">
                  <c:v>0</c:v>
                </c:pt>
                <c:pt idx="8">
                  <c:v>0</c:v>
                </c:pt>
                <c:pt idx="9">
                  <c:v>911569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6-4FC3-A7DB-AF3C1204E41D}"/>
            </c:ext>
          </c:extLst>
        </c:ser>
        <c:ser>
          <c:idx val="9"/>
          <c:order val="9"/>
          <c:tx>
            <c:strRef>
              <c:f>'4-2-F 年度推移(施設別)'!$C$16</c:f>
              <c:strCache>
                <c:ptCount val="1"/>
                <c:pt idx="0">
                  <c:v>函館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2.1801398536523139E-5"/>
                  <c:y val="-2.469444444444457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88-47A6-8A60-4EF6D04E6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'4-2-F 年度推移(施設別)'!$D$4:$M$5</c15:sqref>
                  </c15:fullRef>
                  <c15:levelRef>
                    <c15:sqref>'4-2-F 年度推移(施設別)'!$D$4:$M$4</c15:sqref>
                  </c15:levelRef>
                </c:ext>
              </c:extLst>
              <c:f>'4-2-F 年度推移(施設別)'!$D$4:$M$4</c:f>
              <c:strCache>
                <c:ptCount val="10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  <c:pt idx="9">
                  <c:v>令和4年度</c:v>
                </c:pt>
              </c:strCache>
            </c:strRef>
          </c:cat>
          <c:val>
            <c:numRef>
              <c:f>'4-2-F 年度推移(施設別)'!$D$16:$M$16</c:f>
              <c:numCache>
                <c:formatCode>#,##0_);[Red]\(#,##0\)</c:formatCode>
                <c:ptCount val="10"/>
                <c:pt idx="0">
                  <c:v>138473</c:v>
                </c:pt>
                <c:pt idx="1">
                  <c:v>159107</c:v>
                </c:pt>
                <c:pt idx="2">
                  <c:v>202779</c:v>
                </c:pt>
                <c:pt idx="3">
                  <c:v>195163</c:v>
                </c:pt>
                <c:pt idx="4">
                  <c:v>179235</c:v>
                </c:pt>
                <c:pt idx="5">
                  <c:v>179129</c:v>
                </c:pt>
                <c:pt idx="6">
                  <c:v>147531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6-4FC3-A7DB-AF3C1204E41D}"/>
            </c:ext>
          </c:extLst>
        </c:ser>
        <c:ser>
          <c:idx val="13"/>
          <c:order val="13"/>
          <c:tx>
            <c:strRef>
              <c:f>'4-2-F 年度推移(施設別)'!$C$20</c:f>
              <c:strCache>
                <c:ptCount val="1"/>
                <c:pt idx="0">
                  <c:v>旭川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8.8786994872492794E-3"/>
                  <c:y val="-3.14044460089038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63-4834-A5D3-47D5D0064109}"/>
                </c:ext>
              </c:extLst>
            </c:dLbl>
            <c:dLbl>
              <c:idx val="3"/>
              <c:layout>
                <c:manualLayout>
                  <c:x val="-5.9191329914995731E-3"/>
                  <c:y val="-3.0347041288990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63-4834-A5D3-47D5D0064109}"/>
                </c:ext>
              </c:extLst>
            </c:dLbl>
            <c:dLbl>
              <c:idx val="4"/>
              <c:layout>
                <c:manualLayout>
                  <c:x val="0"/>
                  <c:y val="-1.5132797592765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63-4834-A5D3-47D5D0064109}"/>
                </c:ext>
              </c:extLst>
            </c:dLbl>
            <c:dLbl>
              <c:idx val="5"/>
              <c:layout>
                <c:manualLayout>
                  <c:x val="0"/>
                  <c:y val="-1.28662529464941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63-4834-A5D3-47D5D0064109}"/>
                </c:ext>
              </c:extLst>
            </c:dLbl>
            <c:dLbl>
              <c:idx val="9"/>
              <c:layout>
                <c:manualLayout>
                  <c:x val="-2.1679966353346683E-16"/>
                  <c:y val="-4.70958333333334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88-47A6-8A60-4EF6D04E6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'4-2-F 年度推移(施設別)'!$D$4:$M$5</c15:sqref>
                  </c15:fullRef>
                  <c15:levelRef>
                    <c15:sqref>'4-2-F 年度推移(施設別)'!$D$4:$M$4</c15:sqref>
                  </c15:levelRef>
                </c:ext>
              </c:extLst>
              <c:f>'4-2-F 年度推移(施設別)'!$D$4:$M$4</c:f>
              <c:strCache>
                <c:ptCount val="10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  <c:pt idx="9">
                  <c:v>令和4年度</c:v>
                </c:pt>
              </c:strCache>
            </c:strRef>
          </c:cat>
          <c:val>
            <c:numRef>
              <c:f>'4-2-F 年度推移(施設別)'!$D$20:$M$20</c:f>
              <c:numCache>
                <c:formatCode>#,##0_);[Red]\(#,##0\)</c:formatCode>
                <c:ptCount val="10"/>
                <c:pt idx="0">
                  <c:v>91109</c:v>
                </c:pt>
                <c:pt idx="1">
                  <c:v>157276</c:v>
                </c:pt>
                <c:pt idx="2">
                  <c:v>189973</c:v>
                </c:pt>
                <c:pt idx="3">
                  <c:v>95236</c:v>
                </c:pt>
                <c:pt idx="4">
                  <c:v>21302</c:v>
                </c:pt>
                <c:pt idx="5">
                  <c:v>30894</c:v>
                </c:pt>
                <c:pt idx="6">
                  <c:v>42361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6-4FC3-A7DB-AF3C1204E41D}"/>
            </c:ext>
          </c:extLst>
        </c:ser>
        <c:ser>
          <c:idx val="15"/>
          <c:order val="15"/>
          <c:tx>
            <c:strRef>
              <c:f>'4-2-F 年度推移(施設別)'!$C$22</c:f>
              <c:strCache>
                <c:ptCount val="1"/>
                <c:pt idx="0">
                  <c:v>釧路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'4-2-F 年度推移(施設別)'!$D$4:$M$5</c15:sqref>
                  </c15:fullRef>
                  <c15:levelRef>
                    <c15:sqref>'4-2-F 年度推移(施設別)'!$D$4:$M$4</c15:sqref>
                  </c15:levelRef>
                </c:ext>
              </c:extLst>
              <c:f>'4-2-F 年度推移(施設別)'!$D$4:$M$4</c:f>
              <c:strCache>
                <c:ptCount val="10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  <c:pt idx="5">
                  <c:v>平成30年度</c:v>
                </c:pt>
                <c:pt idx="6">
                  <c:v>令和元年度</c:v>
                </c:pt>
                <c:pt idx="7">
                  <c:v>令和2年度</c:v>
                </c:pt>
                <c:pt idx="8">
                  <c:v>令和3年度</c:v>
                </c:pt>
                <c:pt idx="9">
                  <c:v>令和4年度</c:v>
                </c:pt>
              </c:strCache>
            </c:strRef>
          </c:cat>
          <c:val>
            <c:numRef>
              <c:f>'4-2-F 年度推移(施設別)'!$D$22:$M$22</c:f>
              <c:numCache>
                <c:formatCode>#,##0_);[Red]\(#,##0\)</c:formatCode>
                <c:ptCount val="10"/>
                <c:pt idx="0">
                  <c:v>20819</c:v>
                </c:pt>
                <c:pt idx="1">
                  <c:v>3808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6-4FC3-A7DB-AF3C1204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0156688"/>
        <c:axId val="330157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'4-2-F 年度推移(施設別)'!$C$6</c15:sqref>
                        </c15:formulaRef>
                      </c:ext>
                    </c:extLst>
                    <c:strCache>
                      <c:ptCount val="1"/>
                      <c:pt idx="0">
                        <c:v>中国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'4-2-F 年度推移(施設別)'!$D$6:$M$6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78262</c:v>
                      </c:pt>
                      <c:pt idx="1">
                        <c:v>144254</c:v>
                      </c:pt>
                      <c:pt idx="2">
                        <c:v>235103</c:v>
                      </c:pt>
                      <c:pt idx="3">
                        <c:v>282468</c:v>
                      </c:pt>
                      <c:pt idx="4">
                        <c:v>468840</c:v>
                      </c:pt>
                      <c:pt idx="5">
                        <c:v>561877</c:v>
                      </c:pt>
                      <c:pt idx="6">
                        <c:v>590798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2F6-4FC3-A7DB-AF3C1204E41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年度推移(施設別)'!$C$7</c15:sqref>
                        </c15:formulaRef>
                      </c:ext>
                    </c:extLst>
                    <c:strCache>
                      <c:ptCount val="1"/>
                      <c:pt idx="0">
                        <c:v>韓国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年度推移(施設別)'!$D$7:$M$7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332224</c:v>
                      </c:pt>
                      <c:pt idx="1">
                        <c:v>437598</c:v>
                      </c:pt>
                      <c:pt idx="2">
                        <c:v>576846</c:v>
                      </c:pt>
                      <c:pt idx="3">
                        <c:v>843450</c:v>
                      </c:pt>
                      <c:pt idx="4">
                        <c:v>1235856</c:v>
                      </c:pt>
                      <c:pt idx="5">
                        <c:v>1311293</c:v>
                      </c:pt>
                      <c:pt idx="6">
                        <c:v>858490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413378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F6-4FC3-A7DB-AF3C1204E41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年度推移(施設別)'!$C$8</c15:sqref>
                        </c15:formulaRef>
                      </c:ext>
                    </c:extLst>
                    <c:strCache>
                      <c:ptCount val="1"/>
                      <c:pt idx="0">
                        <c:v>台湾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年度推移(施設別)'!$D$8:$M$8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457468</c:v>
                      </c:pt>
                      <c:pt idx="1">
                        <c:v>493730</c:v>
                      </c:pt>
                      <c:pt idx="2">
                        <c:v>714159</c:v>
                      </c:pt>
                      <c:pt idx="3">
                        <c:v>715088</c:v>
                      </c:pt>
                      <c:pt idx="4">
                        <c:v>809988</c:v>
                      </c:pt>
                      <c:pt idx="5">
                        <c:v>823349</c:v>
                      </c:pt>
                      <c:pt idx="6">
                        <c:v>754529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204257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2F6-4FC3-A7DB-AF3C1204E41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年度推移(施設別)'!$C$9</c15:sqref>
                        </c15:formulaRef>
                      </c:ext>
                    </c:extLst>
                    <c:strCache>
                      <c:ptCount val="1"/>
                      <c:pt idx="0">
                        <c:v>香港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年度推移(施設別)'!$D$9:$M$9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202790</c:v>
                      </c:pt>
                      <c:pt idx="1">
                        <c:v>270167</c:v>
                      </c:pt>
                      <c:pt idx="2">
                        <c:v>364424</c:v>
                      </c:pt>
                      <c:pt idx="3">
                        <c:v>398508</c:v>
                      </c:pt>
                      <c:pt idx="4">
                        <c:v>481471</c:v>
                      </c:pt>
                      <c:pt idx="5">
                        <c:v>465293</c:v>
                      </c:pt>
                      <c:pt idx="6">
                        <c:v>417744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105238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2F6-4FC3-A7DB-AF3C1204E41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年度推移(施設別)'!$C$11</c15:sqref>
                        </c15:formulaRef>
                      </c:ext>
                    </c:extLst>
                    <c:strCache>
                      <c:ptCount val="1"/>
                      <c:pt idx="0">
                        <c:v>その他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年度推移(施設別)'!$D$11:$M$11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206140</c:v>
                      </c:pt>
                      <c:pt idx="1">
                        <c:v>243029</c:v>
                      </c:pt>
                      <c:pt idx="2">
                        <c:v>327048</c:v>
                      </c:pt>
                      <c:pt idx="3">
                        <c:v>410170</c:v>
                      </c:pt>
                      <c:pt idx="4">
                        <c:v>452607</c:v>
                      </c:pt>
                      <c:pt idx="5">
                        <c:v>648356</c:v>
                      </c:pt>
                      <c:pt idx="6">
                        <c:v>665314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94430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2F6-4FC3-A7DB-AF3C1204E41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年度推移(施設別)'!$C$13</c15:sqref>
                        </c15:formulaRef>
                      </c:ext>
                    </c:extLst>
                    <c:strCache>
                      <c:ptCount val="1"/>
                      <c:pt idx="0">
                        <c:v>中国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年度推移(施設別)'!$D$13:$M$13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0</c:v>
                      </c:pt>
                      <c:pt idx="1">
                        <c:v>334</c:v>
                      </c:pt>
                      <c:pt idx="2">
                        <c:v>54560</c:v>
                      </c:pt>
                      <c:pt idx="3">
                        <c:v>31348</c:v>
                      </c:pt>
                      <c:pt idx="4">
                        <c:v>5547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2F6-4FC3-A7DB-AF3C1204E41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年度推移(施設別)'!$C$14</c15:sqref>
                        </c15:formulaRef>
                      </c:ext>
                    </c:extLst>
                    <c:strCache>
                      <c:ptCount val="1"/>
                      <c:pt idx="0">
                        <c:v>韓国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年度推移(施設別)'!$D$14:$M$14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207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2F6-4FC3-A7DB-AF3C1204E41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年度推移(施設別)'!$C$15</c15:sqref>
                        </c15:formulaRef>
                      </c:ext>
                    </c:extLst>
                    <c:strCache>
                      <c:ptCount val="1"/>
                      <c:pt idx="0">
                        <c:v>台湾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年度推移(施設別)'!$D$15:$M$15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138266</c:v>
                      </c:pt>
                      <c:pt idx="1">
                        <c:v>158773</c:v>
                      </c:pt>
                      <c:pt idx="2">
                        <c:v>148219</c:v>
                      </c:pt>
                      <c:pt idx="3">
                        <c:v>163815</c:v>
                      </c:pt>
                      <c:pt idx="4">
                        <c:v>173688</c:v>
                      </c:pt>
                      <c:pt idx="5">
                        <c:v>179129</c:v>
                      </c:pt>
                      <c:pt idx="6">
                        <c:v>147531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2F6-4FC3-A7DB-AF3C1204E41D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年度推移(施設別)'!$C$17</c15:sqref>
                        </c15:formulaRef>
                      </c:ext>
                    </c:extLst>
                    <c:strCache>
                      <c:ptCount val="1"/>
                      <c:pt idx="0">
                        <c:v>中国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年度推移(施設別)'!$D$17:$M$17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0</c:v>
                      </c:pt>
                      <c:pt idx="1">
                        <c:v>45047</c:v>
                      </c:pt>
                      <c:pt idx="2">
                        <c:v>101929</c:v>
                      </c:pt>
                      <c:pt idx="3">
                        <c:v>62189</c:v>
                      </c:pt>
                      <c:pt idx="4">
                        <c:v>7617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2F6-4FC3-A7DB-AF3C1204E41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年度推移(施設別)'!$C$18</c15:sqref>
                        </c15:formulaRef>
                      </c:ext>
                    </c:extLst>
                    <c:strCache>
                      <c:ptCount val="1"/>
                      <c:pt idx="0">
                        <c:v>韓国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6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6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年度推移(施設別)'!$D$18:$M$18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13747</c:v>
                      </c:pt>
                      <c:pt idx="1">
                        <c:v>11305</c:v>
                      </c:pt>
                      <c:pt idx="2">
                        <c:v>12518</c:v>
                      </c:pt>
                      <c:pt idx="3">
                        <c:v>5802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13234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2F6-4FC3-A7DB-AF3C1204E41D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年度推移(施設別)'!$C$19</c15:sqref>
                        </c15:formulaRef>
                      </c:ext>
                    </c:extLst>
                    <c:strCache>
                      <c:ptCount val="1"/>
                      <c:pt idx="0">
                        <c:v>台湾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年度推移(施設別)'!$D$19:$M$19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77362</c:v>
                      </c:pt>
                      <c:pt idx="1">
                        <c:v>100924</c:v>
                      </c:pt>
                      <c:pt idx="2">
                        <c:v>75526</c:v>
                      </c:pt>
                      <c:pt idx="3">
                        <c:v>27245</c:v>
                      </c:pt>
                      <c:pt idx="4">
                        <c:v>13685</c:v>
                      </c:pt>
                      <c:pt idx="5">
                        <c:v>30894</c:v>
                      </c:pt>
                      <c:pt idx="6">
                        <c:v>29127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2F6-4FC3-A7DB-AF3C1204E41D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年度推移(施設別)'!$C$21</c15:sqref>
                        </c15:formulaRef>
                      </c:ext>
                    </c:extLst>
                    <c:strCache>
                      <c:ptCount val="1"/>
                      <c:pt idx="0">
                        <c:v>台湾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'4-2-F 年度推移(施設別)'!$D$4:$M$5</c15:sqref>
                        </c15:fullRef>
                        <c15:levelRef>
                          <c15:sqref>'4-2-F 年度推移(施設別)'!$D$4:$M$4</c15:sqref>
                        </c15:levelRef>
                        <c15:formulaRef>
                          <c15:sqref>'4-2-F 年度推移(施設別)'!$D$4:$M$4</c15:sqref>
                        </c15:formulaRef>
                      </c:ext>
                    </c:extLst>
                    <c:strCache>
                      <c:ptCount val="10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  <c:pt idx="5">
                        <c:v>平成30年度</c:v>
                      </c:pt>
                      <c:pt idx="6">
                        <c:v>令和元年度</c:v>
                      </c:pt>
                      <c:pt idx="7">
                        <c:v>令和2年度</c:v>
                      </c:pt>
                      <c:pt idx="8">
                        <c:v>令和3年度</c:v>
                      </c:pt>
                      <c:pt idx="9">
                        <c:v>令和4年度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'4-2-F 年度推移(施設別)'!$D$21:$M$21</c15:sqref>
                        </c15:formulaRef>
                      </c:ext>
                    </c:extLst>
                    <c:numCache>
                      <c:formatCode>#,##0_);[Red]\(#,##0\)</c:formatCode>
                      <c:ptCount val="10"/>
                      <c:pt idx="0">
                        <c:v>20819</c:v>
                      </c:pt>
                      <c:pt idx="1">
                        <c:v>3808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2F6-4FC3-A7DB-AF3C1204E41D}"/>
                  </c:ext>
                </c:extLst>
              </c15:ser>
            </c15:filteredBarSeries>
          </c:ext>
        </c:extLst>
      </c:barChart>
      <c:catAx>
        <c:axId val="33015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30157080"/>
        <c:crosses val="autoZero"/>
        <c:auto val="1"/>
        <c:lblAlgn val="ctr"/>
        <c:lblOffset val="100"/>
        <c:noMultiLvlLbl val="0"/>
      </c:catAx>
      <c:valAx>
        <c:axId val="33015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330156688"/>
        <c:crosses val="autoZero"/>
        <c:crossBetween val="between"/>
        <c:dispUnits>
          <c:builtInUnit val="ten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872870370370365"/>
          <c:y val="0.19353305555555553"/>
          <c:w val="0.12082638888888889"/>
          <c:h val="0.2103966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6</xdr:col>
      <xdr:colOff>428625</xdr:colOff>
      <xdr:row>58</xdr:row>
      <xdr:rowOff>7575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19614D5-DDC4-4AA7-B728-4B674497F25F}"/>
            </a:ext>
          </a:extLst>
        </xdr:cNvPr>
        <xdr:cNvGrpSpPr/>
      </xdr:nvGrpSpPr>
      <xdr:grpSpPr>
        <a:xfrm>
          <a:off x="200025" y="5067300"/>
          <a:ext cx="4324350" cy="3969975"/>
          <a:chOff x="200025" y="4905375"/>
          <a:chExt cx="4320000" cy="3969975"/>
        </a:xfrm>
      </xdr:grpSpPr>
      <xdr:graphicFrame macro="">
        <xdr:nvGraphicFramePr>
          <xdr:cNvPr id="5" name="グラフ 4">
            <a:extLst>
              <a:ext uri="{FF2B5EF4-FFF2-40B4-BE49-F238E27FC236}">
                <a16:creationId xmlns:a16="http://schemas.microsoft.com/office/drawing/2014/main" id="{249038CB-9AB8-40B3-ABBA-E8A0475B01FC}"/>
              </a:ext>
            </a:extLst>
          </xdr:cNvPr>
          <xdr:cNvGraphicFramePr>
            <a:graphicFrameLocks/>
          </xdr:cNvGraphicFramePr>
        </xdr:nvGraphicFramePr>
        <xdr:xfrm>
          <a:off x="200025" y="4905375"/>
          <a:ext cx="432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10A3E524-CE70-4D50-B6C8-C4598C55404E}"/>
              </a:ext>
            </a:extLst>
          </xdr:cNvPr>
          <xdr:cNvSpPr/>
        </xdr:nvSpPr>
        <xdr:spPr>
          <a:xfrm>
            <a:off x="247957" y="5324475"/>
            <a:ext cx="360000" cy="18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万人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F4C9A28-3788-410A-84CB-58FCCD0DA6F6}"/>
              </a:ext>
            </a:extLst>
          </xdr:cNvPr>
          <xdr:cNvSpPr/>
        </xdr:nvSpPr>
        <xdr:spPr>
          <a:xfrm>
            <a:off x="200025" y="8515350"/>
            <a:ext cx="4320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出典：北海道運輸局 旅客輸送「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12.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航空輸送実績」</a:t>
            </a:r>
            <a:r>
              <a:rPr lang="ja-JP" altLang="en-US" sz="900"/>
              <a:t> 旅客輸送「</a:t>
            </a:r>
            <a:r>
              <a:rPr lang="en-US" altLang="ja-JP" sz="900"/>
              <a:t>12.</a:t>
            </a:r>
            <a:r>
              <a:rPr lang="ja-JP" altLang="en-US" sz="900"/>
              <a:t>航空輸送実績」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(https://wwwtb.mlit.go.jp/hokkaido/kakusyu/toukei/unnyunougoki/gepou/0402_00007.html) 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6</xdr:col>
      <xdr:colOff>400050</xdr:colOff>
      <xdr:row>58</xdr:row>
      <xdr:rowOff>7575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3D19580-EB4B-46C1-BD28-1AC7ACE34109}"/>
            </a:ext>
          </a:extLst>
        </xdr:cNvPr>
        <xdr:cNvGrpSpPr/>
      </xdr:nvGrpSpPr>
      <xdr:grpSpPr>
        <a:xfrm>
          <a:off x="200025" y="5067300"/>
          <a:ext cx="4295775" cy="3969975"/>
          <a:chOff x="200025" y="4905375"/>
          <a:chExt cx="4320000" cy="396997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CB6F2030-8476-4BE3-92FF-8F0089E0093B}"/>
              </a:ext>
            </a:extLst>
          </xdr:cNvPr>
          <xdr:cNvSpPr/>
        </xdr:nvSpPr>
        <xdr:spPr>
          <a:xfrm>
            <a:off x="200025" y="8515350"/>
            <a:ext cx="4320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900">
              <a:effectLst/>
            </a:endParaRPr>
          </a:p>
        </xdr:txBody>
      </xdr:sp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DDA32057-88DB-4316-88CC-300872E717C4}"/>
              </a:ext>
            </a:extLst>
          </xdr:cNvPr>
          <xdr:cNvGraphicFramePr>
            <a:graphicFrameLocks/>
          </xdr:cNvGraphicFramePr>
        </xdr:nvGraphicFramePr>
        <xdr:xfrm>
          <a:off x="200025" y="4905375"/>
          <a:ext cx="432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83596BD-94E5-423B-800B-A473571C0AAC}"/>
              </a:ext>
            </a:extLst>
          </xdr:cNvPr>
          <xdr:cNvSpPr/>
        </xdr:nvSpPr>
        <xdr:spPr>
          <a:xfrm>
            <a:off x="322507" y="5324475"/>
            <a:ext cx="360000" cy="18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万人</a:t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428625</xdr:colOff>
      <xdr:row>58</xdr:row>
      <xdr:rowOff>55200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52B8F90-3A12-40DA-8ABA-22017F01BE93}"/>
            </a:ext>
          </a:extLst>
        </xdr:cNvPr>
        <xdr:cNvSpPr/>
      </xdr:nvSpPr>
      <xdr:spPr>
        <a:xfrm>
          <a:off x="200025" y="8724900"/>
          <a:ext cx="4324350" cy="360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出典：北海道運輸局 旅客輸送「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12.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航空輸送実績」</a:t>
          </a:r>
          <a:r>
            <a:rPr lang="ja-JP" altLang="en-US" sz="900"/>
            <a:t> 旅客輸送「</a:t>
          </a:r>
          <a:r>
            <a:rPr lang="en-US" altLang="ja-JP" sz="900"/>
            <a:t>12.</a:t>
          </a:r>
          <a:r>
            <a:rPr lang="ja-JP" altLang="en-US" sz="900"/>
            <a:t>航空輸送実績」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     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(https://wwwtb.mlit.go.jp/hokkaido/kakusyu/toukei/unnyunougoki/gepou/0402_00007.html) 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より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2"/>
  <sheetViews>
    <sheetView tabSelected="1" workbookViewId="0">
      <selection activeCell="B2" sqref="B2"/>
    </sheetView>
  </sheetViews>
  <sheetFormatPr defaultRowHeight="12"/>
  <cols>
    <col min="1" max="1" width="2.625" style="2" customWidth="1"/>
    <col min="2" max="3" width="9.625" style="2" customWidth="1"/>
    <col min="4" max="14" width="10.625" style="2" customWidth="1"/>
    <col min="15" max="17" width="11.875" style="2" customWidth="1"/>
    <col min="18" max="20" width="6.625" style="2" customWidth="1"/>
    <col min="21" max="16384" width="9" style="2"/>
  </cols>
  <sheetData>
    <row r="1" spans="2:14">
      <c r="D1" s="3"/>
    </row>
    <row r="2" spans="2:14" ht="18.75">
      <c r="B2" s="41" t="s">
        <v>25</v>
      </c>
      <c r="C2" s="3"/>
      <c r="D2" s="3"/>
    </row>
    <row r="3" spans="2:14" ht="12.75" thickBot="1">
      <c r="M3" s="4"/>
      <c r="N3" s="4" t="s">
        <v>6</v>
      </c>
    </row>
    <row r="4" spans="2:14">
      <c r="B4" s="5"/>
      <c r="C4" s="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31</v>
      </c>
      <c r="K4" s="7" t="s">
        <v>33</v>
      </c>
      <c r="L4" s="8" t="s">
        <v>35</v>
      </c>
      <c r="M4" s="7" t="s">
        <v>38</v>
      </c>
      <c r="N4" s="8" t="s">
        <v>40</v>
      </c>
    </row>
    <row r="5" spans="2:14" ht="12.75" thickBot="1">
      <c r="B5" s="9"/>
      <c r="C5" s="10"/>
      <c r="D5" s="11" t="s">
        <v>0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32</v>
      </c>
      <c r="K5" s="11" t="s">
        <v>34</v>
      </c>
      <c r="L5" s="12" t="s">
        <v>36</v>
      </c>
      <c r="M5" s="11" t="s">
        <v>39</v>
      </c>
      <c r="N5" s="12" t="s">
        <v>41</v>
      </c>
    </row>
    <row r="6" spans="2:14">
      <c r="B6" s="75" t="s">
        <v>13</v>
      </c>
      <c r="C6" s="13" t="s">
        <v>14</v>
      </c>
      <c r="D6" s="14">
        <v>78262</v>
      </c>
      <c r="E6" s="14">
        <v>144254</v>
      </c>
      <c r="F6" s="14">
        <v>235103</v>
      </c>
      <c r="G6" s="14">
        <v>282468</v>
      </c>
      <c r="H6" s="14">
        <v>468840</v>
      </c>
      <c r="I6" s="15">
        <v>561877</v>
      </c>
      <c r="J6" s="15">
        <v>590798</v>
      </c>
      <c r="K6" s="62" t="s">
        <v>21</v>
      </c>
      <c r="L6" s="62" t="s">
        <v>21</v>
      </c>
      <c r="M6" s="62" t="s">
        <v>21</v>
      </c>
      <c r="N6" s="16"/>
    </row>
    <row r="7" spans="2:14">
      <c r="B7" s="76"/>
      <c r="C7" s="17" t="s">
        <v>15</v>
      </c>
      <c r="D7" s="18">
        <v>332224</v>
      </c>
      <c r="E7" s="18">
        <v>437598</v>
      </c>
      <c r="F7" s="19">
        <v>576846</v>
      </c>
      <c r="G7" s="19">
        <v>843450</v>
      </c>
      <c r="H7" s="19">
        <v>1235856</v>
      </c>
      <c r="I7" s="20">
        <v>1311293</v>
      </c>
      <c r="J7" s="20">
        <v>858490</v>
      </c>
      <c r="K7" s="19" t="s">
        <v>21</v>
      </c>
      <c r="L7" s="19" t="s">
        <v>21</v>
      </c>
      <c r="M7" s="19">
        <v>413378</v>
      </c>
      <c r="N7" s="21"/>
    </row>
    <row r="8" spans="2:14">
      <c r="B8" s="76"/>
      <c r="C8" s="17" t="s">
        <v>16</v>
      </c>
      <c r="D8" s="18">
        <v>457468</v>
      </c>
      <c r="E8" s="18">
        <v>493730</v>
      </c>
      <c r="F8" s="19">
        <v>714159</v>
      </c>
      <c r="G8" s="19">
        <v>715088</v>
      </c>
      <c r="H8" s="19">
        <v>809988</v>
      </c>
      <c r="I8" s="20">
        <v>823349</v>
      </c>
      <c r="J8" s="20">
        <v>754529</v>
      </c>
      <c r="K8" s="19" t="s">
        <v>21</v>
      </c>
      <c r="L8" s="19" t="s">
        <v>21</v>
      </c>
      <c r="M8" s="19">
        <v>204257</v>
      </c>
      <c r="N8" s="21"/>
    </row>
    <row r="9" spans="2:14">
      <c r="B9" s="76"/>
      <c r="C9" s="17" t="s">
        <v>17</v>
      </c>
      <c r="D9" s="18">
        <v>202790</v>
      </c>
      <c r="E9" s="18">
        <v>270167</v>
      </c>
      <c r="F9" s="18">
        <v>364424</v>
      </c>
      <c r="G9" s="18">
        <v>398508</v>
      </c>
      <c r="H9" s="18">
        <v>481471</v>
      </c>
      <c r="I9" s="20">
        <v>465293</v>
      </c>
      <c r="J9" s="20">
        <v>417744</v>
      </c>
      <c r="K9" s="19" t="s">
        <v>21</v>
      </c>
      <c r="L9" s="19" t="s">
        <v>21</v>
      </c>
      <c r="M9" s="19">
        <v>105238</v>
      </c>
      <c r="N9" s="21"/>
    </row>
    <row r="10" spans="2:14">
      <c r="B10" s="76"/>
      <c r="C10" s="69" t="s">
        <v>37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>
        <v>312871</v>
      </c>
      <c r="K10" s="19" t="s">
        <v>21</v>
      </c>
      <c r="L10" s="19" t="s">
        <v>21</v>
      </c>
      <c r="M10" s="19">
        <v>94266</v>
      </c>
      <c r="N10" s="70"/>
    </row>
    <row r="11" spans="2:14">
      <c r="B11" s="76"/>
      <c r="C11" s="22" t="s">
        <v>18</v>
      </c>
      <c r="D11" s="24">
        <v>206140</v>
      </c>
      <c r="E11" s="24">
        <v>243029</v>
      </c>
      <c r="F11" s="24">
        <v>327048</v>
      </c>
      <c r="G11" s="23">
        <v>410170</v>
      </c>
      <c r="H11" s="23">
        <v>452607</v>
      </c>
      <c r="I11" s="23">
        <v>648356</v>
      </c>
      <c r="J11" s="23">
        <v>665314</v>
      </c>
      <c r="K11" s="32" t="s">
        <v>21</v>
      </c>
      <c r="L11" s="32" t="s">
        <v>21</v>
      </c>
      <c r="M11" s="32">
        <v>94430</v>
      </c>
      <c r="N11" s="25"/>
    </row>
    <row r="12" spans="2:14">
      <c r="B12" s="77"/>
      <c r="C12" s="49" t="s">
        <v>26</v>
      </c>
      <c r="D12" s="50">
        <f t="shared" ref="D12:I12" si="0">SUM(D6:D11)</f>
        <v>1276884</v>
      </c>
      <c r="E12" s="50">
        <f t="shared" si="0"/>
        <v>1588778</v>
      </c>
      <c r="F12" s="50">
        <f t="shared" si="0"/>
        <v>2217580</v>
      </c>
      <c r="G12" s="50">
        <f t="shared" si="0"/>
        <v>2649684</v>
      </c>
      <c r="H12" s="50">
        <f t="shared" si="0"/>
        <v>3448762</v>
      </c>
      <c r="I12" s="50">
        <f t="shared" si="0"/>
        <v>3810168</v>
      </c>
      <c r="J12" s="50">
        <f>SUM(J6:J11)</f>
        <v>3599746</v>
      </c>
      <c r="K12" s="63" t="s">
        <v>21</v>
      </c>
      <c r="L12" s="63" t="s">
        <v>21</v>
      </c>
      <c r="M12" s="50">
        <f>SUM(M6:M11)</f>
        <v>911569</v>
      </c>
      <c r="N12" s="51"/>
    </row>
    <row r="13" spans="2:14">
      <c r="B13" s="78" t="s">
        <v>19</v>
      </c>
      <c r="C13" s="26" t="s">
        <v>20</v>
      </c>
      <c r="D13" s="27" t="s">
        <v>21</v>
      </c>
      <c r="E13" s="27">
        <v>334</v>
      </c>
      <c r="F13" s="27">
        <v>54560</v>
      </c>
      <c r="G13" s="28">
        <v>31348</v>
      </c>
      <c r="H13" s="28">
        <v>5547</v>
      </c>
      <c r="I13" s="27" t="s">
        <v>21</v>
      </c>
      <c r="J13" s="27" t="s">
        <v>21</v>
      </c>
      <c r="K13" s="27" t="s">
        <v>21</v>
      </c>
      <c r="L13" s="27" t="s">
        <v>21</v>
      </c>
      <c r="M13" s="27" t="s">
        <v>21</v>
      </c>
      <c r="N13" s="29"/>
    </row>
    <row r="14" spans="2:14">
      <c r="B14" s="79"/>
      <c r="C14" s="17" t="s">
        <v>15</v>
      </c>
      <c r="D14" s="18">
        <v>207</v>
      </c>
      <c r="E14" s="30" t="s">
        <v>21</v>
      </c>
      <c r="F14" s="30" t="s">
        <v>21</v>
      </c>
      <c r="G14" s="30" t="s">
        <v>21</v>
      </c>
      <c r="H14" s="30" t="s">
        <v>21</v>
      </c>
      <c r="I14" s="30" t="s">
        <v>21</v>
      </c>
      <c r="J14" s="30" t="s">
        <v>21</v>
      </c>
      <c r="K14" s="30" t="s">
        <v>21</v>
      </c>
      <c r="L14" s="30" t="s">
        <v>21</v>
      </c>
      <c r="M14" s="30" t="s">
        <v>21</v>
      </c>
      <c r="N14" s="31"/>
    </row>
    <row r="15" spans="2:14">
      <c r="B15" s="79"/>
      <c r="C15" s="22" t="s">
        <v>16</v>
      </c>
      <c r="D15" s="32">
        <v>138266</v>
      </c>
      <c r="E15" s="23">
        <v>158773</v>
      </c>
      <c r="F15" s="23">
        <v>148219</v>
      </c>
      <c r="G15" s="23">
        <v>163815</v>
      </c>
      <c r="H15" s="23">
        <v>173688</v>
      </c>
      <c r="I15" s="23">
        <v>179129</v>
      </c>
      <c r="J15" s="23">
        <v>147531</v>
      </c>
      <c r="K15" s="32" t="s">
        <v>21</v>
      </c>
      <c r="L15" s="32" t="s">
        <v>21</v>
      </c>
      <c r="M15" s="32" t="s">
        <v>21</v>
      </c>
      <c r="N15" s="25"/>
    </row>
    <row r="16" spans="2:14">
      <c r="B16" s="80"/>
      <c r="C16" s="52" t="s">
        <v>27</v>
      </c>
      <c r="D16" s="54">
        <f t="shared" ref="D16:I16" si="1">SUM(D13:D15)</f>
        <v>138473</v>
      </c>
      <c r="E16" s="54">
        <f t="shared" si="1"/>
        <v>159107</v>
      </c>
      <c r="F16" s="54">
        <f t="shared" si="1"/>
        <v>202779</v>
      </c>
      <c r="G16" s="54">
        <f t="shared" si="1"/>
        <v>195163</v>
      </c>
      <c r="H16" s="54">
        <f t="shared" si="1"/>
        <v>179235</v>
      </c>
      <c r="I16" s="54">
        <f t="shared" si="1"/>
        <v>179129</v>
      </c>
      <c r="J16" s="54">
        <f>SUM(J13:J15)</f>
        <v>147531</v>
      </c>
      <c r="K16" s="53" t="s">
        <v>21</v>
      </c>
      <c r="L16" s="53" t="s">
        <v>21</v>
      </c>
      <c r="M16" s="54">
        <f>SUM(M13:M15)</f>
        <v>0</v>
      </c>
      <c r="N16" s="55"/>
    </row>
    <row r="17" spans="2:14">
      <c r="B17" s="81" t="s">
        <v>22</v>
      </c>
      <c r="C17" s="26" t="s">
        <v>20</v>
      </c>
      <c r="D17" s="27" t="s">
        <v>21</v>
      </c>
      <c r="E17" s="27">
        <v>45047</v>
      </c>
      <c r="F17" s="27">
        <v>101929</v>
      </c>
      <c r="G17" s="28">
        <v>62189</v>
      </c>
      <c r="H17" s="28">
        <v>7617</v>
      </c>
      <c r="I17" s="27" t="s">
        <v>21</v>
      </c>
      <c r="J17" s="27" t="s">
        <v>21</v>
      </c>
      <c r="K17" s="27" t="s">
        <v>21</v>
      </c>
      <c r="L17" s="27" t="s">
        <v>21</v>
      </c>
      <c r="M17" s="27" t="s">
        <v>21</v>
      </c>
      <c r="N17" s="29"/>
    </row>
    <row r="18" spans="2:14">
      <c r="B18" s="82"/>
      <c r="C18" s="17" t="s">
        <v>15</v>
      </c>
      <c r="D18" s="18">
        <v>13747</v>
      </c>
      <c r="E18" s="18">
        <v>11305</v>
      </c>
      <c r="F18" s="18">
        <v>12518</v>
      </c>
      <c r="G18" s="18">
        <v>5802</v>
      </c>
      <c r="H18" s="30" t="s">
        <v>21</v>
      </c>
      <c r="I18" s="30" t="s">
        <v>21</v>
      </c>
      <c r="J18" s="30">
        <v>13234</v>
      </c>
      <c r="K18" s="30" t="s">
        <v>21</v>
      </c>
      <c r="L18" s="30" t="s">
        <v>21</v>
      </c>
      <c r="M18" s="30" t="s">
        <v>21</v>
      </c>
      <c r="N18" s="31"/>
    </row>
    <row r="19" spans="2:14">
      <c r="B19" s="82"/>
      <c r="C19" s="33" t="s">
        <v>16</v>
      </c>
      <c r="D19" s="32">
        <v>77362</v>
      </c>
      <c r="E19" s="23">
        <v>100924</v>
      </c>
      <c r="F19" s="23">
        <v>75526</v>
      </c>
      <c r="G19" s="23">
        <v>27245</v>
      </c>
      <c r="H19" s="23">
        <v>13685</v>
      </c>
      <c r="I19" s="34">
        <v>30894</v>
      </c>
      <c r="J19" s="34">
        <v>29127</v>
      </c>
      <c r="K19" s="24" t="s">
        <v>21</v>
      </c>
      <c r="L19" s="24" t="s">
        <v>21</v>
      </c>
      <c r="M19" s="24" t="s">
        <v>21</v>
      </c>
      <c r="N19" s="35"/>
    </row>
    <row r="20" spans="2:14">
      <c r="B20" s="83"/>
      <c r="C20" s="56" t="s">
        <v>28</v>
      </c>
      <c r="D20" s="57">
        <f t="shared" ref="D20:I20" si="2">SUM(D17:D19)</f>
        <v>91109</v>
      </c>
      <c r="E20" s="57">
        <f t="shared" si="2"/>
        <v>157276</v>
      </c>
      <c r="F20" s="57">
        <f t="shared" si="2"/>
        <v>189973</v>
      </c>
      <c r="G20" s="57">
        <f t="shared" si="2"/>
        <v>95236</v>
      </c>
      <c r="H20" s="57">
        <f t="shared" si="2"/>
        <v>21302</v>
      </c>
      <c r="I20" s="57">
        <f t="shared" si="2"/>
        <v>30894</v>
      </c>
      <c r="J20" s="57">
        <f>SUM(J17:J19)</f>
        <v>42361</v>
      </c>
      <c r="K20" s="64" t="s">
        <v>21</v>
      </c>
      <c r="L20" s="64" t="s">
        <v>21</v>
      </c>
      <c r="M20" s="57">
        <f>SUM(M17:M19)</f>
        <v>0</v>
      </c>
      <c r="N20" s="58"/>
    </row>
    <row r="21" spans="2:14">
      <c r="B21" s="84" t="s">
        <v>23</v>
      </c>
      <c r="C21" s="42" t="s">
        <v>16</v>
      </c>
      <c r="D21" s="43">
        <v>20819</v>
      </c>
      <c r="E21" s="44">
        <v>3808</v>
      </c>
      <c r="F21" s="43" t="s">
        <v>21</v>
      </c>
      <c r="G21" s="43" t="s">
        <v>21</v>
      </c>
      <c r="H21" s="43" t="s">
        <v>21</v>
      </c>
      <c r="I21" s="43" t="s">
        <v>21</v>
      </c>
      <c r="J21" s="43" t="s">
        <v>21</v>
      </c>
      <c r="K21" s="65" t="s">
        <v>21</v>
      </c>
      <c r="L21" s="65" t="s">
        <v>21</v>
      </c>
      <c r="M21" s="65" t="s">
        <v>21</v>
      </c>
      <c r="N21" s="45"/>
    </row>
    <row r="22" spans="2:14" ht="12.75" thickBot="1">
      <c r="B22" s="85"/>
      <c r="C22" s="59" t="s">
        <v>29</v>
      </c>
      <c r="D22" s="60">
        <f t="shared" ref="D22:I22" si="3">SUM(D21)</f>
        <v>20819</v>
      </c>
      <c r="E22" s="60">
        <f t="shared" si="3"/>
        <v>3808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60">
        <f>SUM(J21)</f>
        <v>0</v>
      </c>
      <c r="K22" s="66" t="s">
        <v>21</v>
      </c>
      <c r="L22" s="66" t="s">
        <v>21</v>
      </c>
      <c r="M22" s="60">
        <f>SUM(M21)</f>
        <v>0</v>
      </c>
      <c r="N22" s="61"/>
    </row>
    <row r="23" spans="2:14" ht="12.75" thickTop="1">
      <c r="B23" s="72" t="s">
        <v>24</v>
      </c>
      <c r="C23" s="36" t="s">
        <v>14</v>
      </c>
      <c r="D23" s="37">
        <v>78262</v>
      </c>
      <c r="E23" s="37">
        <v>189635</v>
      </c>
      <c r="F23" s="37">
        <v>391592</v>
      </c>
      <c r="G23" s="37">
        <v>376005</v>
      </c>
      <c r="H23" s="37">
        <v>482004</v>
      </c>
      <c r="I23" s="37">
        <v>561877</v>
      </c>
      <c r="J23" s="38">
        <v>590798</v>
      </c>
      <c r="K23" s="67" t="s">
        <v>21</v>
      </c>
      <c r="L23" s="67" t="s">
        <v>21</v>
      </c>
      <c r="M23" s="67" t="s">
        <v>21</v>
      </c>
      <c r="N23" s="39"/>
    </row>
    <row r="24" spans="2:14" ht="12.75" customHeight="1">
      <c r="B24" s="73"/>
      <c r="C24" s="40" t="s">
        <v>15</v>
      </c>
      <c r="D24" s="30">
        <v>346178</v>
      </c>
      <c r="E24" s="30">
        <v>448903</v>
      </c>
      <c r="F24" s="30">
        <v>589364</v>
      </c>
      <c r="G24" s="30">
        <v>849252</v>
      </c>
      <c r="H24" s="30">
        <v>1235856</v>
      </c>
      <c r="I24" s="30">
        <v>1311293</v>
      </c>
      <c r="J24" s="20">
        <v>871724</v>
      </c>
      <c r="K24" s="19" t="s">
        <v>21</v>
      </c>
      <c r="L24" s="19" t="s">
        <v>21</v>
      </c>
      <c r="M24" s="19">
        <v>413378</v>
      </c>
      <c r="N24" s="21"/>
    </row>
    <row r="25" spans="2:14" ht="12.75" customHeight="1">
      <c r="B25" s="73"/>
      <c r="C25" s="40" t="s">
        <v>16</v>
      </c>
      <c r="D25" s="30">
        <v>693915</v>
      </c>
      <c r="E25" s="30">
        <v>757235</v>
      </c>
      <c r="F25" s="30">
        <v>937904</v>
      </c>
      <c r="G25" s="30">
        <v>906148</v>
      </c>
      <c r="H25" s="30">
        <v>997361</v>
      </c>
      <c r="I25" s="30">
        <v>1033372</v>
      </c>
      <c r="J25" s="20">
        <v>931187</v>
      </c>
      <c r="K25" s="19" t="s">
        <v>21</v>
      </c>
      <c r="L25" s="19" t="s">
        <v>21</v>
      </c>
      <c r="M25" s="19">
        <v>204257</v>
      </c>
      <c r="N25" s="21"/>
    </row>
    <row r="26" spans="2:14" ht="12.75" customHeight="1">
      <c r="B26" s="73"/>
      <c r="C26" s="40" t="s">
        <v>17</v>
      </c>
      <c r="D26" s="30">
        <v>202790</v>
      </c>
      <c r="E26" s="30">
        <v>270167</v>
      </c>
      <c r="F26" s="30">
        <v>364424</v>
      </c>
      <c r="G26" s="30">
        <v>398508</v>
      </c>
      <c r="H26" s="30">
        <v>481471</v>
      </c>
      <c r="I26" s="30">
        <v>465293</v>
      </c>
      <c r="J26" s="20">
        <v>417744</v>
      </c>
      <c r="K26" s="19" t="s">
        <v>21</v>
      </c>
      <c r="L26" s="19" t="s">
        <v>21</v>
      </c>
      <c r="M26" s="19">
        <v>105238</v>
      </c>
      <c r="N26" s="21"/>
    </row>
    <row r="27" spans="2:14" ht="12.75" customHeight="1">
      <c r="B27" s="73"/>
      <c r="C27" s="71" t="s">
        <v>37</v>
      </c>
      <c r="D27" s="19" t="s">
        <v>21</v>
      </c>
      <c r="E27" s="19" t="s">
        <v>21</v>
      </c>
      <c r="F27" s="19" t="s">
        <v>21</v>
      </c>
      <c r="G27" s="19" t="s">
        <v>21</v>
      </c>
      <c r="H27" s="19" t="s">
        <v>21</v>
      </c>
      <c r="I27" s="19" t="s">
        <v>21</v>
      </c>
      <c r="J27" s="19">
        <v>312871</v>
      </c>
      <c r="K27" s="19" t="s">
        <v>21</v>
      </c>
      <c r="L27" s="19" t="s">
        <v>21</v>
      </c>
      <c r="M27" s="19">
        <v>94266</v>
      </c>
      <c r="N27" s="70"/>
    </row>
    <row r="28" spans="2:14" ht="12.75" customHeight="1">
      <c r="B28" s="73"/>
      <c r="C28" s="33" t="s">
        <v>18</v>
      </c>
      <c r="D28" s="32">
        <v>206140</v>
      </c>
      <c r="E28" s="32">
        <v>243029</v>
      </c>
      <c r="F28" s="32">
        <v>327048</v>
      </c>
      <c r="G28" s="32">
        <v>410170</v>
      </c>
      <c r="H28" s="32">
        <v>452607</v>
      </c>
      <c r="I28" s="32">
        <v>648356</v>
      </c>
      <c r="J28" s="34">
        <v>665314</v>
      </c>
      <c r="K28" s="24" t="s">
        <v>21</v>
      </c>
      <c r="L28" s="24" t="s">
        <v>21</v>
      </c>
      <c r="M28" s="32">
        <v>94430</v>
      </c>
      <c r="N28" s="35"/>
    </row>
    <row r="29" spans="2:14" ht="13.5" customHeight="1" thickBot="1">
      <c r="B29" s="74"/>
      <c r="C29" s="46"/>
      <c r="D29" s="47">
        <f t="shared" ref="D29:I29" si="4">SUM(D23:D28)</f>
        <v>1527285</v>
      </c>
      <c r="E29" s="47">
        <f t="shared" si="4"/>
        <v>1908969</v>
      </c>
      <c r="F29" s="47">
        <f t="shared" si="4"/>
        <v>2610332</v>
      </c>
      <c r="G29" s="47">
        <f t="shared" si="4"/>
        <v>2940083</v>
      </c>
      <c r="H29" s="47">
        <f t="shared" si="4"/>
        <v>3649299</v>
      </c>
      <c r="I29" s="47">
        <f t="shared" si="4"/>
        <v>4020191</v>
      </c>
      <c r="J29" s="47">
        <f>SUM(J23:J28)</f>
        <v>3789638</v>
      </c>
      <c r="K29" s="68" t="s">
        <v>21</v>
      </c>
      <c r="L29" s="68" t="s">
        <v>21</v>
      </c>
      <c r="M29" s="47">
        <f>SUM(M23:M28)</f>
        <v>911569</v>
      </c>
      <c r="N29" s="48"/>
    </row>
    <row r="30" spans="2:14">
      <c r="B30" s="1" t="s">
        <v>42</v>
      </c>
    </row>
    <row r="33" spans="8:15">
      <c r="H33" s="86"/>
      <c r="I33" s="87"/>
      <c r="J33" s="87"/>
      <c r="K33" s="87"/>
      <c r="L33" s="87"/>
      <c r="M33" s="88"/>
      <c r="N33" s="88"/>
      <c r="O33" s="88"/>
    </row>
    <row r="34" spans="8:15">
      <c r="H34" s="89"/>
      <c r="I34" s="88"/>
      <c r="J34" s="88"/>
      <c r="K34" s="88"/>
      <c r="L34" s="88"/>
      <c r="M34" s="88"/>
      <c r="N34" s="88"/>
      <c r="O34" s="88"/>
    </row>
    <row r="35" spans="8:15">
      <c r="H35" s="89"/>
      <c r="I35" s="88"/>
      <c r="J35" s="88"/>
      <c r="K35" s="88"/>
      <c r="L35" s="88"/>
      <c r="M35" s="88"/>
      <c r="N35" s="88"/>
      <c r="O35" s="88"/>
    </row>
    <row r="36" spans="8:15">
      <c r="H36" s="89"/>
      <c r="I36" s="88"/>
      <c r="J36" s="88"/>
      <c r="K36" s="88"/>
      <c r="L36" s="88"/>
      <c r="M36" s="88"/>
      <c r="N36" s="88"/>
      <c r="O36" s="88"/>
    </row>
    <row r="37" spans="8:15">
      <c r="H37" s="89"/>
      <c r="I37" s="88"/>
      <c r="J37" s="88"/>
      <c r="K37" s="88"/>
      <c r="L37" s="88"/>
      <c r="M37" s="88"/>
      <c r="N37" s="88"/>
      <c r="O37" s="88"/>
    </row>
    <row r="38" spans="8:15">
      <c r="H38" s="89"/>
      <c r="I38" s="88"/>
      <c r="J38" s="88"/>
      <c r="K38" s="88"/>
      <c r="L38" s="88"/>
      <c r="M38" s="88"/>
      <c r="N38" s="88"/>
      <c r="O38" s="88"/>
    </row>
    <row r="39" spans="8:15">
      <c r="H39" s="89"/>
      <c r="I39" s="88"/>
      <c r="J39" s="88"/>
      <c r="K39" s="88"/>
      <c r="L39" s="88"/>
      <c r="M39" s="88"/>
      <c r="N39" s="88"/>
      <c r="O39" s="88"/>
    </row>
    <row r="40" spans="8:15">
      <c r="H40" s="89"/>
      <c r="I40" s="88"/>
      <c r="J40" s="88"/>
      <c r="K40" s="88"/>
      <c r="L40" s="88"/>
      <c r="M40" s="88"/>
      <c r="N40" s="88"/>
      <c r="O40" s="88"/>
    </row>
    <row r="41" spans="8:15">
      <c r="H41" s="89"/>
      <c r="I41" s="88"/>
      <c r="J41" s="88"/>
      <c r="K41" s="88"/>
      <c r="L41" s="88"/>
      <c r="M41" s="88"/>
      <c r="N41" s="88"/>
      <c r="O41" s="88"/>
    </row>
    <row r="42" spans="8:15">
      <c r="H42" s="89"/>
      <c r="I42" s="88"/>
      <c r="J42" s="88"/>
      <c r="K42" s="88"/>
      <c r="L42" s="88"/>
      <c r="M42" s="88"/>
      <c r="N42" s="88"/>
      <c r="O42" s="88"/>
    </row>
    <row r="43" spans="8:15">
      <c r="H43" s="89"/>
      <c r="I43" s="88"/>
      <c r="J43" s="88"/>
      <c r="K43" s="88"/>
      <c r="L43" s="88"/>
      <c r="M43" s="88"/>
      <c r="N43" s="88"/>
      <c r="O43" s="88"/>
    </row>
    <row r="44" spans="8:15">
      <c r="H44" s="89"/>
      <c r="I44" s="88"/>
      <c r="J44" s="88"/>
      <c r="K44" s="88"/>
      <c r="L44" s="88"/>
      <c r="M44" s="88"/>
      <c r="N44" s="88"/>
      <c r="O44" s="88"/>
    </row>
    <row r="45" spans="8:15">
      <c r="H45" s="89"/>
      <c r="I45" s="88"/>
      <c r="J45" s="88"/>
      <c r="K45" s="88"/>
      <c r="L45" s="88"/>
      <c r="M45" s="88"/>
      <c r="N45" s="88"/>
      <c r="O45" s="88"/>
    </row>
    <row r="46" spans="8:15">
      <c r="H46" s="89"/>
      <c r="I46" s="88"/>
      <c r="J46" s="88"/>
      <c r="K46" s="88"/>
      <c r="L46" s="88"/>
      <c r="M46" s="88"/>
      <c r="N46" s="88"/>
      <c r="O46" s="88"/>
    </row>
    <row r="47" spans="8:15">
      <c r="H47" s="89"/>
      <c r="I47" s="88"/>
      <c r="J47" s="88"/>
      <c r="K47" s="88"/>
      <c r="L47" s="88"/>
      <c r="M47" s="88"/>
      <c r="N47" s="88"/>
      <c r="O47" s="88"/>
    </row>
    <row r="48" spans="8:15">
      <c r="H48" s="89"/>
      <c r="I48" s="88"/>
      <c r="J48" s="88"/>
      <c r="K48" s="88"/>
      <c r="L48" s="88"/>
      <c r="M48" s="88"/>
      <c r="N48" s="88"/>
      <c r="O48" s="88"/>
    </row>
    <row r="49" spans="8:15">
      <c r="H49" s="89"/>
      <c r="I49" s="88"/>
      <c r="J49" s="88"/>
      <c r="K49" s="88"/>
      <c r="L49" s="88"/>
      <c r="M49" s="88"/>
      <c r="N49" s="88"/>
      <c r="O49" s="88"/>
    </row>
    <row r="50" spans="8:15">
      <c r="H50" s="89"/>
      <c r="I50" s="88"/>
      <c r="J50" s="88"/>
      <c r="K50" s="88"/>
      <c r="L50" s="88"/>
      <c r="M50" s="88"/>
      <c r="N50" s="88"/>
      <c r="O50" s="88"/>
    </row>
    <row r="51" spans="8:15">
      <c r="H51" s="89"/>
      <c r="I51" s="88"/>
      <c r="J51" s="88"/>
      <c r="K51" s="88"/>
      <c r="L51" s="88"/>
      <c r="M51" s="88"/>
      <c r="N51" s="88"/>
      <c r="O51" s="88"/>
    </row>
    <row r="52" spans="8:15">
      <c r="H52" s="90"/>
      <c r="I52" s="90"/>
      <c r="J52" s="90"/>
      <c r="K52" s="90"/>
      <c r="L52" s="90"/>
      <c r="M52" s="90"/>
      <c r="N52" s="90"/>
      <c r="O52" s="90"/>
    </row>
  </sheetData>
  <mergeCells count="5">
    <mergeCell ref="B23:B29"/>
    <mergeCell ref="B6:B12"/>
    <mergeCell ref="B13:B16"/>
    <mergeCell ref="B17:B20"/>
    <mergeCell ref="B21:B2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6"/>
  <sheetViews>
    <sheetView zoomScaleNormal="100" workbookViewId="0">
      <selection activeCell="B2" sqref="B2"/>
    </sheetView>
  </sheetViews>
  <sheetFormatPr defaultRowHeight="12"/>
  <cols>
    <col min="1" max="1" width="2.625" style="2" customWidth="1"/>
    <col min="2" max="3" width="9.625" style="2" customWidth="1"/>
    <col min="4" max="14" width="10.625" style="2" customWidth="1"/>
    <col min="15" max="17" width="11.875" style="2" customWidth="1"/>
    <col min="18" max="20" width="6.625" style="2" customWidth="1"/>
    <col min="21" max="16384" width="9" style="2"/>
  </cols>
  <sheetData>
    <row r="1" spans="2:14">
      <c r="D1" s="3"/>
    </row>
    <row r="2" spans="2:14" ht="18.75">
      <c r="B2" s="41" t="s">
        <v>30</v>
      </c>
      <c r="C2" s="3"/>
      <c r="D2" s="3"/>
    </row>
    <row r="3" spans="2:14" ht="12.75" thickBot="1">
      <c r="M3" s="4"/>
      <c r="N3" s="4" t="s">
        <v>6</v>
      </c>
    </row>
    <row r="4" spans="2:14">
      <c r="B4" s="5"/>
      <c r="C4" s="6"/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31</v>
      </c>
      <c r="K4" s="7" t="s">
        <v>33</v>
      </c>
      <c r="L4" s="8" t="s">
        <v>35</v>
      </c>
      <c r="M4" s="7" t="s">
        <v>38</v>
      </c>
      <c r="N4" s="8" t="s">
        <v>40</v>
      </c>
    </row>
    <row r="5" spans="2:14" ht="12.75" thickBot="1">
      <c r="B5" s="9"/>
      <c r="C5" s="10"/>
      <c r="D5" s="11" t="s">
        <v>0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32</v>
      </c>
      <c r="K5" s="11" t="s">
        <v>34</v>
      </c>
      <c r="L5" s="12" t="s">
        <v>36</v>
      </c>
      <c r="M5" s="11" t="s">
        <v>39</v>
      </c>
      <c r="N5" s="12" t="s">
        <v>41</v>
      </c>
    </row>
    <row r="6" spans="2:14">
      <c r="B6" s="75" t="s">
        <v>13</v>
      </c>
      <c r="C6" s="13" t="s">
        <v>14</v>
      </c>
      <c r="D6" s="14">
        <v>78262</v>
      </c>
      <c r="E6" s="14">
        <v>144254</v>
      </c>
      <c r="F6" s="14">
        <v>235103</v>
      </c>
      <c r="G6" s="14">
        <v>282468</v>
      </c>
      <c r="H6" s="14">
        <v>468840</v>
      </c>
      <c r="I6" s="15">
        <v>561877</v>
      </c>
      <c r="J6" s="15">
        <v>590798</v>
      </c>
      <c r="K6" s="62" t="s">
        <v>21</v>
      </c>
      <c r="L6" s="62" t="s">
        <v>21</v>
      </c>
      <c r="M6" s="62" t="s">
        <v>21</v>
      </c>
      <c r="N6" s="16"/>
    </row>
    <row r="7" spans="2:14">
      <c r="B7" s="76"/>
      <c r="C7" s="17" t="s">
        <v>15</v>
      </c>
      <c r="D7" s="18">
        <v>332224</v>
      </c>
      <c r="E7" s="18">
        <v>437598</v>
      </c>
      <c r="F7" s="19">
        <v>576846</v>
      </c>
      <c r="G7" s="19">
        <v>843450</v>
      </c>
      <c r="H7" s="19">
        <v>1235856</v>
      </c>
      <c r="I7" s="20">
        <v>1311293</v>
      </c>
      <c r="J7" s="20">
        <v>858490</v>
      </c>
      <c r="K7" s="19" t="s">
        <v>21</v>
      </c>
      <c r="L7" s="19" t="s">
        <v>21</v>
      </c>
      <c r="M7" s="19">
        <v>413378</v>
      </c>
      <c r="N7" s="21"/>
    </row>
    <row r="8" spans="2:14">
      <c r="B8" s="76"/>
      <c r="C8" s="17" t="s">
        <v>16</v>
      </c>
      <c r="D8" s="18">
        <v>457468</v>
      </c>
      <c r="E8" s="18">
        <v>493730</v>
      </c>
      <c r="F8" s="19">
        <v>714159</v>
      </c>
      <c r="G8" s="19">
        <v>715088</v>
      </c>
      <c r="H8" s="19">
        <v>809988</v>
      </c>
      <c r="I8" s="20">
        <v>823349</v>
      </c>
      <c r="J8" s="20">
        <v>754529</v>
      </c>
      <c r="K8" s="19" t="s">
        <v>21</v>
      </c>
      <c r="L8" s="19" t="s">
        <v>21</v>
      </c>
      <c r="M8" s="19">
        <v>204257</v>
      </c>
      <c r="N8" s="21"/>
    </row>
    <row r="9" spans="2:14">
      <c r="B9" s="76"/>
      <c r="C9" s="17" t="s">
        <v>17</v>
      </c>
      <c r="D9" s="18">
        <v>202790</v>
      </c>
      <c r="E9" s="18">
        <v>270167</v>
      </c>
      <c r="F9" s="18">
        <v>364424</v>
      </c>
      <c r="G9" s="18">
        <v>398508</v>
      </c>
      <c r="H9" s="18">
        <v>481471</v>
      </c>
      <c r="I9" s="20">
        <v>465293</v>
      </c>
      <c r="J9" s="20">
        <v>417744</v>
      </c>
      <c r="K9" s="19" t="s">
        <v>21</v>
      </c>
      <c r="L9" s="19" t="s">
        <v>21</v>
      </c>
      <c r="M9" s="19">
        <v>105238</v>
      </c>
      <c r="N9" s="21"/>
    </row>
    <row r="10" spans="2:14">
      <c r="B10" s="76"/>
      <c r="C10" s="69" t="s">
        <v>37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>
        <v>312871</v>
      </c>
      <c r="K10" s="19" t="s">
        <v>21</v>
      </c>
      <c r="L10" s="19" t="s">
        <v>21</v>
      </c>
      <c r="M10" s="19">
        <v>94266</v>
      </c>
      <c r="N10" s="70"/>
    </row>
    <row r="11" spans="2:14">
      <c r="B11" s="76"/>
      <c r="C11" s="22" t="s">
        <v>18</v>
      </c>
      <c r="D11" s="24">
        <v>206140</v>
      </c>
      <c r="E11" s="24">
        <v>243029</v>
      </c>
      <c r="F11" s="24">
        <v>327048</v>
      </c>
      <c r="G11" s="23">
        <v>410170</v>
      </c>
      <c r="H11" s="23">
        <v>452607</v>
      </c>
      <c r="I11" s="23">
        <v>648356</v>
      </c>
      <c r="J11" s="23">
        <v>665314</v>
      </c>
      <c r="K11" s="32" t="s">
        <v>21</v>
      </c>
      <c r="L11" s="32" t="s">
        <v>21</v>
      </c>
      <c r="M11" s="32">
        <v>94430</v>
      </c>
      <c r="N11" s="25"/>
    </row>
    <row r="12" spans="2:14">
      <c r="B12" s="77"/>
      <c r="C12" s="49" t="s">
        <v>26</v>
      </c>
      <c r="D12" s="50">
        <f t="shared" ref="D12:I12" si="0">SUM(D6:D11)</f>
        <v>1276884</v>
      </c>
      <c r="E12" s="50">
        <f t="shared" si="0"/>
        <v>1588778</v>
      </c>
      <c r="F12" s="50">
        <f t="shared" si="0"/>
        <v>2217580</v>
      </c>
      <c r="G12" s="50">
        <f t="shared" si="0"/>
        <v>2649684</v>
      </c>
      <c r="H12" s="50">
        <f t="shared" si="0"/>
        <v>3448762</v>
      </c>
      <c r="I12" s="50">
        <f t="shared" si="0"/>
        <v>3810168</v>
      </c>
      <c r="J12" s="50">
        <f>SUM(J6:J11)</f>
        <v>3599746</v>
      </c>
      <c r="K12" s="63" t="s">
        <v>21</v>
      </c>
      <c r="L12" s="63" t="s">
        <v>21</v>
      </c>
      <c r="M12" s="50">
        <f>SUM(M6:M11)</f>
        <v>911569</v>
      </c>
      <c r="N12" s="51"/>
    </row>
    <row r="13" spans="2:14">
      <c r="B13" s="78" t="s">
        <v>19</v>
      </c>
      <c r="C13" s="26" t="s">
        <v>20</v>
      </c>
      <c r="D13" s="27" t="s">
        <v>21</v>
      </c>
      <c r="E13" s="27">
        <v>334</v>
      </c>
      <c r="F13" s="27">
        <v>54560</v>
      </c>
      <c r="G13" s="28">
        <v>31348</v>
      </c>
      <c r="H13" s="28">
        <v>5547</v>
      </c>
      <c r="I13" s="27" t="s">
        <v>21</v>
      </c>
      <c r="J13" s="27" t="s">
        <v>21</v>
      </c>
      <c r="K13" s="27" t="s">
        <v>21</v>
      </c>
      <c r="L13" s="27" t="s">
        <v>21</v>
      </c>
      <c r="M13" s="27" t="s">
        <v>21</v>
      </c>
      <c r="N13" s="29"/>
    </row>
    <row r="14" spans="2:14">
      <c r="B14" s="79"/>
      <c r="C14" s="17" t="s">
        <v>15</v>
      </c>
      <c r="D14" s="18">
        <v>207</v>
      </c>
      <c r="E14" s="30" t="s">
        <v>21</v>
      </c>
      <c r="F14" s="30" t="s">
        <v>21</v>
      </c>
      <c r="G14" s="30" t="s">
        <v>21</v>
      </c>
      <c r="H14" s="30" t="s">
        <v>21</v>
      </c>
      <c r="I14" s="30" t="s">
        <v>21</v>
      </c>
      <c r="J14" s="30" t="s">
        <v>21</v>
      </c>
      <c r="K14" s="30" t="s">
        <v>21</v>
      </c>
      <c r="L14" s="30" t="s">
        <v>21</v>
      </c>
      <c r="M14" s="30" t="s">
        <v>21</v>
      </c>
      <c r="N14" s="31"/>
    </row>
    <row r="15" spans="2:14">
      <c r="B15" s="79"/>
      <c r="C15" s="22" t="s">
        <v>16</v>
      </c>
      <c r="D15" s="32">
        <v>138266</v>
      </c>
      <c r="E15" s="23">
        <v>158773</v>
      </c>
      <c r="F15" s="23">
        <v>148219</v>
      </c>
      <c r="G15" s="23">
        <v>163815</v>
      </c>
      <c r="H15" s="23">
        <v>173688</v>
      </c>
      <c r="I15" s="23">
        <v>179129</v>
      </c>
      <c r="J15" s="23">
        <v>147531</v>
      </c>
      <c r="K15" s="32" t="s">
        <v>21</v>
      </c>
      <c r="L15" s="32" t="s">
        <v>21</v>
      </c>
      <c r="M15" s="32" t="s">
        <v>21</v>
      </c>
      <c r="N15" s="25"/>
    </row>
    <row r="16" spans="2:14">
      <c r="B16" s="80"/>
      <c r="C16" s="52" t="s">
        <v>27</v>
      </c>
      <c r="D16" s="54">
        <f t="shared" ref="D16:I16" si="1">SUM(D13:D15)</f>
        <v>138473</v>
      </c>
      <c r="E16" s="54">
        <f t="shared" si="1"/>
        <v>159107</v>
      </c>
      <c r="F16" s="54">
        <f t="shared" si="1"/>
        <v>202779</v>
      </c>
      <c r="G16" s="54">
        <f t="shared" si="1"/>
        <v>195163</v>
      </c>
      <c r="H16" s="54">
        <f t="shared" si="1"/>
        <v>179235</v>
      </c>
      <c r="I16" s="54">
        <f t="shared" si="1"/>
        <v>179129</v>
      </c>
      <c r="J16" s="54">
        <f>SUM(J13:J15)</f>
        <v>147531</v>
      </c>
      <c r="K16" s="53" t="s">
        <v>21</v>
      </c>
      <c r="L16" s="53" t="s">
        <v>21</v>
      </c>
      <c r="M16" s="54">
        <f>SUM(M13:M15)</f>
        <v>0</v>
      </c>
      <c r="N16" s="55"/>
    </row>
    <row r="17" spans="2:14">
      <c r="B17" s="81" t="s">
        <v>22</v>
      </c>
      <c r="C17" s="26" t="s">
        <v>20</v>
      </c>
      <c r="D17" s="27" t="s">
        <v>21</v>
      </c>
      <c r="E17" s="27">
        <v>45047</v>
      </c>
      <c r="F17" s="27">
        <v>101929</v>
      </c>
      <c r="G17" s="28">
        <v>62189</v>
      </c>
      <c r="H17" s="28">
        <v>7617</v>
      </c>
      <c r="I17" s="27" t="s">
        <v>21</v>
      </c>
      <c r="J17" s="27" t="s">
        <v>21</v>
      </c>
      <c r="K17" s="27" t="s">
        <v>21</v>
      </c>
      <c r="L17" s="27" t="s">
        <v>21</v>
      </c>
      <c r="M17" s="27" t="s">
        <v>21</v>
      </c>
      <c r="N17" s="29"/>
    </row>
    <row r="18" spans="2:14">
      <c r="B18" s="82"/>
      <c r="C18" s="17" t="s">
        <v>15</v>
      </c>
      <c r="D18" s="18">
        <v>13747</v>
      </c>
      <c r="E18" s="18">
        <v>11305</v>
      </c>
      <c r="F18" s="18">
        <v>12518</v>
      </c>
      <c r="G18" s="18">
        <v>5802</v>
      </c>
      <c r="H18" s="30" t="s">
        <v>21</v>
      </c>
      <c r="I18" s="30" t="s">
        <v>21</v>
      </c>
      <c r="J18" s="30">
        <v>13234</v>
      </c>
      <c r="K18" s="30" t="s">
        <v>21</v>
      </c>
      <c r="L18" s="30" t="s">
        <v>21</v>
      </c>
      <c r="M18" s="30" t="s">
        <v>21</v>
      </c>
      <c r="N18" s="31"/>
    </row>
    <row r="19" spans="2:14">
      <c r="B19" s="82"/>
      <c r="C19" s="33" t="s">
        <v>16</v>
      </c>
      <c r="D19" s="32">
        <v>77362</v>
      </c>
      <c r="E19" s="23">
        <v>100924</v>
      </c>
      <c r="F19" s="23">
        <v>75526</v>
      </c>
      <c r="G19" s="23">
        <v>27245</v>
      </c>
      <c r="H19" s="23">
        <v>13685</v>
      </c>
      <c r="I19" s="34">
        <v>30894</v>
      </c>
      <c r="J19" s="34">
        <v>29127</v>
      </c>
      <c r="K19" s="24" t="s">
        <v>21</v>
      </c>
      <c r="L19" s="24" t="s">
        <v>21</v>
      </c>
      <c r="M19" s="24" t="s">
        <v>21</v>
      </c>
      <c r="N19" s="35"/>
    </row>
    <row r="20" spans="2:14">
      <c r="B20" s="83"/>
      <c r="C20" s="56" t="s">
        <v>28</v>
      </c>
      <c r="D20" s="57">
        <f t="shared" ref="D20:I20" si="2">SUM(D17:D19)</f>
        <v>91109</v>
      </c>
      <c r="E20" s="57">
        <f t="shared" si="2"/>
        <v>157276</v>
      </c>
      <c r="F20" s="57">
        <f t="shared" si="2"/>
        <v>189973</v>
      </c>
      <c r="G20" s="57">
        <f t="shared" si="2"/>
        <v>95236</v>
      </c>
      <c r="H20" s="57">
        <f t="shared" si="2"/>
        <v>21302</v>
      </c>
      <c r="I20" s="57">
        <f t="shared" si="2"/>
        <v>30894</v>
      </c>
      <c r="J20" s="57">
        <f>SUM(J17:J19)</f>
        <v>42361</v>
      </c>
      <c r="K20" s="64" t="s">
        <v>21</v>
      </c>
      <c r="L20" s="64" t="s">
        <v>21</v>
      </c>
      <c r="M20" s="57">
        <f>SUM(M17:M19)</f>
        <v>0</v>
      </c>
      <c r="N20" s="58"/>
    </row>
    <row r="21" spans="2:14">
      <c r="B21" s="84" t="s">
        <v>23</v>
      </c>
      <c r="C21" s="42" t="s">
        <v>16</v>
      </c>
      <c r="D21" s="43">
        <v>20819</v>
      </c>
      <c r="E21" s="44">
        <v>3808</v>
      </c>
      <c r="F21" s="43" t="s">
        <v>21</v>
      </c>
      <c r="G21" s="43" t="s">
        <v>21</v>
      </c>
      <c r="H21" s="43" t="s">
        <v>21</v>
      </c>
      <c r="I21" s="43" t="s">
        <v>21</v>
      </c>
      <c r="J21" s="43" t="s">
        <v>21</v>
      </c>
      <c r="K21" s="65" t="s">
        <v>21</v>
      </c>
      <c r="L21" s="65" t="s">
        <v>21</v>
      </c>
      <c r="M21" s="65" t="s">
        <v>21</v>
      </c>
      <c r="N21" s="45"/>
    </row>
    <row r="22" spans="2:14" ht="12.75" thickBot="1">
      <c r="B22" s="85"/>
      <c r="C22" s="59" t="s">
        <v>29</v>
      </c>
      <c r="D22" s="60">
        <f t="shared" ref="D22:I22" si="3">SUM(D21)</f>
        <v>20819</v>
      </c>
      <c r="E22" s="60">
        <f t="shared" si="3"/>
        <v>3808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60">
        <f t="shared" si="3"/>
        <v>0</v>
      </c>
      <c r="J22" s="60">
        <f>SUM(J21)</f>
        <v>0</v>
      </c>
      <c r="K22" s="66" t="s">
        <v>21</v>
      </c>
      <c r="L22" s="66" t="s">
        <v>21</v>
      </c>
      <c r="M22" s="60">
        <f>SUM(M21)</f>
        <v>0</v>
      </c>
      <c r="N22" s="61"/>
    </row>
    <row r="23" spans="2:14" ht="12.75" thickTop="1">
      <c r="B23" s="72" t="s">
        <v>24</v>
      </c>
      <c r="C23" s="36" t="s">
        <v>14</v>
      </c>
      <c r="D23" s="37">
        <v>78262</v>
      </c>
      <c r="E23" s="37">
        <v>189635</v>
      </c>
      <c r="F23" s="37">
        <v>391592</v>
      </c>
      <c r="G23" s="37">
        <v>376005</v>
      </c>
      <c r="H23" s="37">
        <v>482004</v>
      </c>
      <c r="I23" s="37">
        <v>561877</v>
      </c>
      <c r="J23" s="38">
        <v>590798</v>
      </c>
      <c r="K23" s="67" t="s">
        <v>21</v>
      </c>
      <c r="L23" s="67" t="s">
        <v>21</v>
      </c>
      <c r="M23" s="67" t="s">
        <v>21</v>
      </c>
      <c r="N23" s="39"/>
    </row>
    <row r="24" spans="2:14" ht="12.75" customHeight="1">
      <c r="B24" s="73"/>
      <c r="C24" s="40" t="s">
        <v>15</v>
      </c>
      <c r="D24" s="30">
        <v>346178</v>
      </c>
      <c r="E24" s="30">
        <v>448903</v>
      </c>
      <c r="F24" s="30">
        <v>589364</v>
      </c>
      <c r="G24" s="30">
        <v>849252</v>
      </c>
      <c r="H24" s="30">
        <v>1235856</v>
      </c>
      <c r="I24" s="30">
        <v>1311293</v>
      </c>
      <c r="J24" s="20">
        <v>871724</v>
      </c>
      <c r="K24" s="19" t="s">
        <v>21</v>
      </c>
      <c r="L24" s="19" t="s">
        <v>21</v>
      </c>
      <c r="M24" s="19">
        <v>413378</v>
      </c>
      <c r="N24" s="21"/>
    </row>
    <row r="25" spans="2:14" ht="12.75" customHeight="1">
      <c r="B25" s="73"/>
      <c r="C25" s="40" t="s">
        <v>16</v>
      </c>
      <c r="D25" s="30">
        <v>693915</v>
      </c>
      <c r="E25" s="30">
        <v>757235</v>
      </c>
      <c r="F25" s="30">
        <v>937904</v>
      </c>
      <c r="G25" s="30">
        <v>906148</v>
      </c>
      <c r="H25" s="30">
        <v>997361</v>
      </c>
      <c r="I25" s="30">
        <v>1033372</v>
      </c>
      <c r="J25" s="20">
        <v>931187</v>
      </c>
      <c r="K25" s="19" t="s">
        <v>21</v>
      </c>
      <c r="L25" s="19" t="s">
        <v>21</v>
      </c>
      <c r="M25" s="19">
        <v>204257</v>
      </c>
      <c r="N25" s="21"/>
    </row>
    <row r="26" spans="2:14" ht="12.75" customHeight="1">
      <c r="B26" s="73"/>
      <c r="C26" s="40" t="s">
        <v>17</v>
      </c>
      <c r="D26" s="30">
        <v>202790</v>
      </c>
      <c r="E26" s="30">
        <v>270167</v>
      </c>
      <c r="F26" s="30">
        <v>364424</v>
      </c>
      <c r="G26" s="30">
        <v>398508</v>
      </c>
      <c r="H26" s="30">
        <v>481471</v>
      </c>
      <c r="I26" s="30">
        <v>465293</v>
      </c>
      <c r="J26" s="20">
        <v>417744</v>
      </c>
      <c r="K26" s="19" t="s">
        <v>21</v>
      </c>
      <c r="L26" s="19" t="s">
        <v>21</v>
      </c>
      <c r="M26" s="19">
        <v>105238</v>
      </c>
      <c r="N26" s="21"/>
    </row>
    <row r="27" spans="2:14" ht="12.75" customHeight="1">
      <c r="B27" s="73"/>
      <c r="C27" s="69" t="s">
        <v>37</v>
      </c>
      <c r="D27" s="19" t="s">
        <v>21</v>
      </c>
      <c r="E27" s="19" t="s">
        <v>21</v>
      </c>
      <c r="F27" s="19" t="s">
        <v>21</v>
      </c>
      <c r="G27" s="19" t="s">
        <v>21</v>
      </c>
      <c r="H27" s="19" t="s">
        <v>21</v>
      </c>
      <c r="I27" s="19" t="s">
        <v>21</v>
      </c>
      <c r="J27" s="19">
        <v>312871</v>
      </c>
      <c r="K27" s="19" t="s">
        <v>21</v>
      </c>
      <c r="L27" s="19" t="s">
        <v>21</v>
      </c>
      <c r="M27" s="19">
        <v>94266</v>
      </c>
      <c r="N27" s="70"/>
    </row>
    <row r="28" spans="2:14" ht="12.75" customHeight="1">
      <c r="B28" s="73"/>
      <c r="C28" s="33" t="s">
        <v>18</v>
      </c>
      <c r="D28" s="32">
        <v>206140</v>
      </c>
      <c r="E28" s="32">
        <v>243029</v>
      </c>
      <c r="F28" s="32">
        <v>327048</v>
      </c>
      <c r="G28" s="32">
        <v>410170</v>
      </c>
      <c r="H28" s="32">
        <v>452607</v>
      </c>
      <c r="I28" s="32">
        <v>648356</v>
      </c>
      <c r="J28" s="34">
        <v>665314</v>
      </c>
      <c r="K28" s="24" t="s">
        <v>21</v>
      </c>
      <c r="L28" s="24" t="s">
        <v>21</v>
      </c>
      <c r="M28" s="32">
        <v>94430</v>
      </c>
      <c r="N28" s="35"/>
    </row>
    <row r="29" spans="2:14" ht="13.5" customHeight="1" thickBot="1">
      <c r="B29" s="74"/>
      <c r="C29" s="46"/>
      <c r="D29" s="47">
        <f t="shared" ref="D29:I29" si="4">SUM(D23:D28)</f>
        <v>1527285</v>
      </c>
      <c r="E29" s="47">
        <f t="shared" si="4"/>
        <v>1908969</v>
      </c>
      <c r="F29" s="47">
        <f t="shared" si="4"/>
        <v>2610332</v>
      </c>
      <c r="G29" s="47">
        <f t="shared" si="4"/>
        <v>2940083</v>
      </c>
      <c r="H29" s="47">
        <f t="shared" si="4"/>
        <v>3649299</v>
      </c>
      <c r="I29" s="47">
        <f t="shared" si="4"/>
        <v>4020191</v>
      </c>
      <c r="J29" s="47">
        <f>SUM(J23:J28)</f>
        <v>3789638</v>
      </c>
      <c r="K29" s="68" t="s">
        <v>21</v>
      </c>
      <c r="L29" s="68" t="s">
        <v>21</v>
      </c>
      <c r="M29" s="47">
        <f>SUM(M23:M28)</f>
        <v>911569</v>
      </c>
      <c r="N29" s="48"/>
    </row>
    <row r="30" spans="2:14">
      <c r="B30" s="1" t="s">
        <v>42</v>
      </c>
    </row>
    <row r="33" spans="8:16">
      <c r="H33" s="88"/>
      <c r="I33" s="88"/>
      <c r="J33" s="88"/>
      <c r="K33" s="88"/>
      <c r="L33" s="88"/>
      <c r="M33" s="88"/>
      <c r="N33" s="1"/>
      <c r="O33" s="1"/>
      <c r="P33" s="1"/>
    </row>
    <row r="34" spans="8:16">
      <c r="H34" s="89"/>
      <c r="I34" s="88"/>
      <c r="J34" s="88"/>
      <c r="K34" s="88"/>
      <c r="L34" s="88"/>
      <c r="M34" s="88"/>
      <c r="N34" s="1"/>
      <c r="O34" s="1"/>
      <c r="P34" s="1"/>
    </row>
    <row r="35" spans="8:16">
      <c r="H35" s="88"/>
      <c r="I35" s="88"/>
      <c r="J35" s="88"/>
      <c r="K35" s="88"/>
      <c r="L35" s="88"/>
      <c r="M35" s="88"/>
      <c r="N35" s="1"/>
      <c r="O35" s="1"/>
      <c r="P35" s="1"/>
    </row>
    <row r="36" spans="8:16">
      <c r="H36" s="90"/>
      <c r="I36" s="90"/>
      <c r="J36" s="90"/>
      <c r="K36" s="90"/>
      <c r="L36" s="90"/>
      <c r="M36" s="90"/>
    </row>
  </sheetData>
  <mergeCells count="5">
    <mergeCell ref="B6:B12"/>
    <mergeCell ref="B13:B16"/>
    <mergeCell ref="B17:B20"/>
    <mergeCell ref="B21:B22"/>
    <mergeCell ref="B23:B29"/>
  </mergeCells>
  <phoneticPr fontId="1"/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4-2-A 年度推移(合計)</vt:lpstr>
      <vt:lpstr>4-2-F 年度推移(施設別)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2024-05-10T04:06:53Z</dcterms:modified>
</cp:coreProperties>
</file>