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0503\Desktop\"/>
    </mc:Choice>
  </mc:AlternateContent>
  <xr:revisionPtr revIDLastSave="0" documentId="13_ncr:1_{5D15D12A-4630-47A6-8613-7EDE939E9D33}" xr6:coauthVersionLast="47" xr6:coauthVersionMax="47" xr10:uidLastSave="{00000000-0000-0000-0000-000000000000}"/>
  <bookViews>
    <workbookView xWindow="-120" yWindow="-120" windowWidth="20730" windowHeight="11160" tabRatio="935" xr2:uid="{00000000-000D-0000-FFFF-FFFF00000000}"/>
  </bookViews>
  <sheets>
    <sheet name="(d01-001)道内-道外間機関別輸送人員の推移　" sheetId="23" r:id="rId1"/>
    <sheet name="2　グラフ" sheetId="16" r:id="rId2"/>
    <sheet name="2　グラフ (2)" sheetId="2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23" l="1"/>
  <c r="J59" i="23" s="1"/>
  <c r="K58" i="23"/>
  <c r="J58" i="23"/>
  <c r="K57" i="23"/>
  <c r="J57" i="23" s="1"/>
  <c r="K56" i="23"/>
  <c r="J56" i="23" s="1"/>
  <c r="K55" i="23"/>
  <c r="M55" i="23" s="1"/>
  <c r="J55" i="23"/>
  <c r="K54" i="23"/>
  <c r="J54" i="23"/>
  <c r="K53" i="23"/>
  <c r="J53" i="23" s="1"/>
  <c r="K52" i="23"/>
  <c r="M52" i="23" s="1"/>
  <c r="K51" i="23"/>
  <c r="J51" i="23"/>
  <c r="K50" i="23"/>
  <c r="J50" i="23" s="1"/>
  <c r="K49" i="23"/>
  <c r="J49" i="23"/>
  <c r="K48" i="23"/>
  <c r="J48" i="23"/>
  <c r="K47" i="23"/>
  <c r="J47" i="23" s="1"/>
  <c r="K46" i="23"/>
  <c r="J46" i="23"/>
  <c r="K45" i="23"/>
  <c r="J45" i="23" s="1"/>
  <c r="K44" i="23"/>
  <c r="J44" i="23" s="1"/>
  <c r="K43" i="23"/>
  <c r="M43" i="23" s="1"/>
  <c r="J43" i="23"/>
  <c r="K42" i="23"/>
  <c r="J42" i="23"/>
  <c r="K41" i="23"/>
  <c r="J41" i="23" s="1"/>
  <c r="K40" i="23"/>
  <c r="M40" i="23" s="1"/>
  <c r="K39" i="23"/>
  <c r="J39" i="23"/>
  <c r="K38" i="23"/>
  <c r="J38" i="23" s="1"/>
  <c r="K37" i="23"/>
  <c r="J37" i="23"/>
  <c r="K36" i="23"/>
  <c r="J36" i="23"/>
  <c r="K35" i="23"/>
  <c r="J35" i="23" s="1"/>
  <c r="K34" i="23"/>
  <c r="J34" i="23"/>
  <c r="K33" i="23"/>
  <c r="J33" i="23" s="1"/>
  <c r="K32" i="23"/>
  <c r="J32" i="23" s="1"/>
  <c r="K31" i="23"/>
  <c r="M31" i="23" s="1"/>
  <c r="J31" i="23"/>
  <c r="K30" i="23"/>
  <c r="H30" i="23" s="1"/>
  <c r="J30" i="23"/>
  <c r="F30" i="23"/>
  <c r="K29" i="23"/>
  <c r="H29" i="23" s="1"/>
  <c r="F29" i="23"/>
  <c r="K28" i="23"/>
  <c r="H28" i="23" s="1"/>
  <c r="K27" i="23"/>
  <c r="H27" i="23" s="1"/>
  <c r="K26" i="23"/>
  <c r="H26" i="23" s="1"/>
  <c r="J26" i="23"/>
  <c r="F26" i="23"/>
  <c r="L26" i="23" s="1"/>
  <c r="K25" i="23"/>
  <c r="H25" i="23" s="1"/>
  <c r="F25" i="23"/>
  <c r="K24" i="23"/>
  <c r="H24" i="23" s="1"/>
  <c r="K23" i="23"/>
  <c r="H23" i="23" s="1"/>
  <c r="K22" i="23"/>
  <c r="H22" i="23" s="1"/>
  <c r="K21" i="23"/>
  <c r="H21" i="23" s="1"/>
  <c r="K20" i="23"/>
  <c r="H20" i="23" s="1"/>
  <c r="K19" i="23"/>
  <c r="H19" i="23" s="1"/>
  <c r="F19" i="23"/>
  <c r="K18" i="23"/>
  <c r="H18" i="23" s="1"/>
  <c r="J18" i="23"/>
  <c r="F18" i="23"/>
  <c r="K17" i="23"/>
  <c r="H17" i="23" s="1"/>
  <c r="F17" i="23"/>
  <c r="K16" i="23"/>
  <c r="H16" i="23" s="1"/>
  <c r="K15" i="23"/>
  <c r="H15" i="23" s="1"/>
  <c r="K14" i="23"/>
  <c r="H14" i="23" s="1"/>
  <c r="J14" i="23"/>
  <c r="F14" i="23"/>
  <c r="L14" i="23" s="1"/>
  <c r="K13" i="23"/>
  <c r="H13" i="23" s="1"/>
  <c r="K12" i="23"/>
  <c r="H12" i="23" s="1"/>
  <c r="J12" i="23"/>
  <c r="K11" i="23"/>
  <c r="H11" i="23" s="1"/>
  <c r="F11" i="23"/>
  <c r="K10" i="23"/>
  <c r="H10" i="23" s="1"/>
  <c r="K9" i="23"/>
  <c r="H9" i="23" s="1"/>
  <c r="J9" i="23"/>
  <c r="K8" i="23"/>
  <c r="H8" i="23" s="1"/>
  <c r="J8" i="23"/>
  <c r="K7" i="23"/>
  <c r="H7" i="23" s="1"/>
  <c r="F7" i="23"/>
  <c r="K6" i="23"/>
  <c r="H6" i="23" s="1"/>
  <c r="J6" i="23"/>
  <c r="F6" i="23"/>
  <c r="K5" i="23"/>
  <c r="H5" i="23" s="1"/>
  <c r="K4" i="23"/>
  <c r="F4" i="23" s="1"/>
  <c r="J4" i="23"/>
  <c r="M6" i="23" l="1"/>
  <c r="L18" i="23"/>
  <c r="M23" i="23"/>
  <c r="M24" i="23"/>
  <c r="L30" i="23"/>
  <c r="L6" i="23"/>
  <c r="M12" i="23"/>
  <c r="F20" i="23"/>
  <c r="F24" i="23"/>
  <c r="M34" i="23"/>
  <c r="M46" i="23"/>
  <c r="M58" i="23"/>
  <c r="F5" i="23"/>
  <c r="F8" i="23"/>
  <c r="L8" i="23" s="1"/>
  <c r="F12" i="23"/>
  <c r="L12" i="23" s="1"/>
  <c r="F13" i="23"/>
  <c r="M18" i="23"/>
  <c r="J20" i="23"/>
  <c r="F23" i="23"/>
  <c r="J24" i="23"/>
  <c r="L24" i="23" s="1"/>
  <c r="M29" i="23"/>
  <c r="M30" i="23"/>
  <c r="M37" i="23"/>
  <c r="J40" i="23"/>
  <c r="M49" i="23"/>
  <c r="J52" i="23"/>
  <c r="L13" i="23"/>
  <c r="M5" i="23"/>
  <c r="M9" i="23"/>
  <c r="M15" i="23"/>
  <c r="M21" i="23"/>
  <c r="M27" i="23"/>
  <c r="J5" i="23"/>
  <c r="L5" i="23" s="1"/>
  <c r="M8" i="23"/>
  <c r="F10" i="23"/>
  <c r="J11" i="23"/>
  <c r="L11" i="23" s="1"/>
  <c r="M14" i="23"/>
  <c r="F16" i="23"/>
  <c r="J17" i="23"/>
  <c r="L17" i="23" s="1"/>
  <c r="M20" i="23"/>
  <c r="F22" i="23"/>
  <c r="J23" i="23"/>
  <c r="M26" i="23"/>
  <c r="F28" i="23"/>
  <c r="J29" i="23"/>
  <c r="L29" i="23" s="1"/>
  <c r="H33" i="23"/>
  <c r="F33" i="23"/>
  <c r="H36" i="23"/>
  <c r="F36" i="23"/>
  <c r="L36" i="23" s="1"/>
  <c r="H39" i="23"/>
  <c r="F39" i="23"/>
  <c r="H42" i="23"/>
  <c r="F42" i="23"/>
  <c r="L42" i="23" s="1"/>
  <c r="H45" i="23"/>
  <c r="F45" i="23"/>
  <c r="L45" i="23" s="1"/>
  <c r="H48" i="23"/>
  <c r="F48" i="23"/>
  <c r="L48" i="23" s="1"/>
  <c r="H51" i="23"/>
  <c r="F51" i="23"/>
  <c r="L51" i="23" s="1"/>
  <c r="H54" i="23"/>
  <c r="F54" i="23"/>
  <c r="L54" i="23" s="1"/>
  <c r="H57" i="23"/>
  <c r="F57" i="23"/>
  <c r="L57" i="23" s="1"/>
  <c r="M17" i="23"/>
  <c r="H4" i="23"/>
  <c r="L4" i="23" s="1"/>
  <c r="M7" i="23"/>
  <c r="F9" i="23"/>
  <c r="L9" i="23" s="1"/>
  <c r="J10" i="23"/>
  <c r="M13" i="23"/>
  <c r="F15" i="23"/>
  <c r="J16" i="23"/>
  <c r="M19" i="23"/>
  <c r="F21" i="23"/>
  <c r="J22" i="23"/>
  <c r="M25" i="23"/>
  <c r="F27" i="23"/>
  <c r="J28" i="23"/>
  <c r="J15" i="23"/>
  <c r="J21" i="23"/>
  <c r="J27" i="23"/>
  <c r="H32" i="23"/>
  <c r="F32" i="23"/>
  <c r="M33" i="23"/>
  <c r="H35" i="23"/>
  <c r="F35" i="23"/>
  <c r="L35" i="23" s="1"/>
  <c r="M36" i="23"/>
  <c r="H38" i="23"/>
  <c r="F38" i="23"/>
  <c r="M39" i="23"/>
  <c r="H41" i="23"/>
  <c r="F41" i="23"/>
  <c r="L41" i="23" s="1"/>
  <c r="M42" i="23"/>
  <c r="H44" i="23"/>
  <c r="F44" i="23"/>
  <c r="M45" i="23"/>
  <c r="H47" i="23"/>
  <c r="F47" i="23"/>
  <c r="L47" i="23" s="1"/>
  <c r="M48" i="23"/>
  <c r="H50" i="23"/>
  <c r="F50" i="23"/>
  <c r="M51" i="23"/>
  <c r="H53" i="23"/>
  <c r="F53" i="23"/>
  <c r="L53" i="23" s="1"/>
  <c r="M54" i="23"/>
  <c r="H56" i="23"/>
  <c r="F56" i="23"/>
  <c r="M57" i="23"/>
  <c r="H59" i="23"/>
  <c r="F59" i="23"/>
  <c r="L59" i="23" s="1"/>
  <c r="M11" i="23"/>
  <c r="J7" i="23"/>
  <c r="L7" i="23" s="1"/>
  <c r="M10" i="23"/>
  <c r="J13" i="23"/>
  <c r="M16" i="23"/>
  <c r="J19" i="23"/>
  <c r="L19" i="23" s="1"/>
  <c r="M22" i="23"/>
  <c r="J25" i="23"/>
  <c r="L25" i="23" s="1"/>
  <c r="M28" i="23"/>
  <c r="H31" i="23"/>
  <c r="F31" i="23"/>
  <c r="M32" i="23"/>
  <c r="H34" i="23"/>
  <c r="F34" i="23"/>
  <c r="L34" i="23" s="1"/>
  <c r="M35" i="23"/>
  <c r="H37" i="23"/>
  <c r="F37" i="23"/>
  <c r="L37" i="23" s="1"/>
  <c r="M38" i="23"/>
  <c r="H40" i="23"/>
  <c r="F40" i="23"/>
  <c r="L40" i="23" s="1"/>
  <c r="M41" i="23"/>
  <c r="H43" i="23"/>
  <c r="F43" i="23"/>
  <c r="M44" i="23"/>
  <c r="H46" i="23"/>
  <c r="F46" i="23"/>
  <c r="L46" i="23" s="1"/>
  <c r="M47" i="23"/>
  <c r="H49" i="23"/>
  <c r="F49" i="23"/>
  <c r="L49" i="23" s="1"/>
  <c r="M50" i="23"/>
  <c r="H52" i="23"/>
  <c r="F52" i="23"/>
  <c r="L52" i="23" s="1"/>
  <c r="M53" i="23"/>
  <c r="H55" i="23"/>
  <c r="F55" i="23"/>
  <c r="M56" i="23"/>
  <c r="H58" i="23"/>
  <c r="F58" i="23"/>
  <c r="L58" i="23" s="1"/>
  <c r="M59" i="23"/>
  <c r="L23" i="23" l="1"/>
  <c r="L16" i="23"/>
  <c r="L55" i="23"/>
  <c r="L43" i="23"/>
  <c r="L31" i="23"/>
  <c r="L28" i="23"/>
  <c r="L20" i="23"/>
  <c r="L56" i="23"/>
  <c r="L50" i="23"/>
  <c r="L44" i="23"/>
  <c r="L38" i="23"/>
  <c r="L32" i="23"/>
  <c r="L27" i="23"/>
  <c r="L15" i="23"/>
  <c r="L39" i="23"/>
  <c r="L21" i="23"/>
  <c r="L33" i="23"/>
  <c r="L22" i="23"/>
  <c r="L10" i="23"/>
</calcChain>
</file>

<file path=xl/sharedStrings.xml><?xml version="1.0" encoding="utf-8"?>
<sst xmlns="http://schemas.openxmlformats.org/spreadsheetml/2006/main" count="199" uniqueCount="71">
  <si>
    <t>(昭和46年)</t>
    <rPh sb="1" eb="3">
      <t>ショウワ</t>
    </rPh>
    <rPh sb="5" eb="6">
      <t>ネン</t>
    </rPh>
    <phoneticPr fontId="3"/>
  </si>
  <si>
    <t>(昭和47年)</t>
    <rPh sb="1" eb="3">
      <t>ショウワ</t>
    </rPh>
    <rPh sb="5" eb="6">
      <t>ネン</t>
    </rPh>
    <phoneticPr fontId="3"/>
  </si>
  <si>
    <t>(昭和48年)</t>
    <rPh sb="1" eb="3">
      <t>ショウワ</t>
    </rPh>
    <rPh sb="5" eb="6">
      <t>ネン</t>
    </rPh>
    <phoneticPr fontId="3"/>
  </si>
  <si>
    <t>(昭和49年)</t>
    <rPh sb="1" eb="3">
      <t>ショウワ</t>
    </rPh>
    <rPh sb="5" eb="6">
      <t>ネン</t>
    </rPh>
    <phoneticPr fontId="3"/>
  </si>
  <si>
    <t>(昭和50年)</t>
    <rPh sb="1" eb="3">
      <t>ショウワ</t>
    </rPh>
    <rPh sb="5" eb="6">
      <t>ネン</t>
    </rPh>
    <phoneticPr fontId="3"/>
  </si>
  <si>
    <t>(昭和51年)</t>
    <rPh sb="1" eb="3">
      <t>ショウワ</t>
    </rPh>
    <rPh sb="5" eb="6">
      <t>ネン</t>
    </rPh>
    <phoneticPr fontId="3"/>
  </si>
  <si>
    <t>(昭和52年)</t>
    <rPh sb="1" eb="3">
      <t>ショウワ</t>
    </rPh>
    <rPh sb="5" eb="6">
      <t>ネン</t>
    </rPh>
    <phoneticPr fontId="3"/>
  </si>
  <si>
    <t>(昭和53年)</t>
    <rPh sb="1" eb="3">
      <t>ショウワ</t>
    </rPh>
    <rPh sb="5" eb="6">
      <t>ネン</t>
    </rPh>
    <phoneticPr fontId="3"/>
  </si>
  <si>
    <t>(昭和54年)</t>
    <rPh sb="1" eb="3">
      <t>ショウワ</t>
    </rPh>
    <rPh sb="5" eb="6">
      <t>ネン</t>
    </rPh>
    <phoneticPr fontId="3"/>
  </si>
  <si>
    <t>(昭和55年)</t>
    <rPh sb="1" eb="3">
      <t>ショウワ</t>
    </rPh>
    <rPh sb="5" eb="6">
      <t>ネン</t>
    </rPh>
    <phoneticPr fontId="3"/>
  </si>
  <si>
    <t>(昭和56年)</t>
    <rPh sb="1" eb="3">
      <t>ショウワ</t>
    </rPh>
    <rPh sb="5" eb="6">
      <t>ネン</t>
    </rPh>
    <phoneticPr fontId="3"/>
  </si>
  <si>
    <t>(昭和57年)</t>
    <rPh sb="1" eb="3">
      <t>ショウワ</t>
    </rPh>
    <rPh sb="5" eb="6">
      <t>ネン</t>
    </rPh>
    <phoneticPr fontId="3"/>
  </si>
  <si>
    <t>(昭和58年)</t>
    <rPh sb="1" eb="3">
      <t>ショウワ</t>
    </rPh>
    <rPh sb="5" eb="6">
      <t>ネン</t>
    </rPh>
    <phoneticPr fontId="3"/>
  </si>
  <si>
    <t>(昭和59年)</t>
    <rPh sb="1" eb="3">
      <t>ショウワ</t>
    </rPh>
    <rPh sb="5" eb="6">
      <t>ネン</t>
    </rPh>
    <phoneticPr fontId="3"/>
  </si>
  <si>
    <t>(昭和60年)</t>
    <rPh sb="1" eb="3">
      <t>ショウワ</t>
    </rPh>
    <rPh sb="5" eb="6">
      <t>ネン</t>
    </rPh>
    <phoneticPr fontId="3"/>
  </si>
  <si>
    <t>(昭和61年)</t>
    <rPh sb="1" eb="3">
      <t>ショウワ</t>
    </rPh>
    <rPh sb="5" eb="6">
      <t>ネン</t>
    </rPh>
    <phoneticPr fontId="3"/>
  </si>
  <si>
    <t>(昭和62年)</t>
    <rPh sb="1" eb="3">
      <t>ショウワ</t>
    </rPh>
    <rPh sb="5" eb="6">
      <t>ネン</t>
    </rPh>
    <phoneticPr fontId="3"/>
  </si>
  <si>
    <t>(昭和63年)</t>
    <rPh sb="1" eb="3">
      <t>ショウワ</t>
    </rPh>
    <rPh sb="5" eb="6">
      <t>ネン</t>
    </rPh>
    <phoneticPr fontId="3"/>
  </si>
  <si>
    <t>(平成元年)</t>
    <rPh sb="1" eb="3">
      <t>ヘイセイ</t>
    </rPh>
    <rPh sb="3" eb="4">
      <t>モト</t>
    </rPh>
    <rPh sb="4" eb="5">
      <t>ネン</t>
    </rPh>
    <phoneticPr fontId="3"/>
  </si>
  <si>
    <t>(平成2年)</t>
    <rPh sb="1" eb="3">
      <t>ヘイセイ</t>
    </rPh>
    <rPh sb="4" eb="5">
      <t>ネン</t>
    </rPh>
    <phoneticPr fontId="3"/>
  </si>
  <si>
    <t>(平成3年)</t>
    <rPh sb="1" eb="3">
      <t>ヘイセイ</t>
    </rPh>
    <rPh sb="4" eb="5">
      <t>ネン</t>
    </rPh>
    <phoneticPr fontId="3"/>
  </si>
  <si>
    <t>(平成4年)</t>
    <rPh sb="1" eb="3">
      <t>ヘイセイ</t>
    </rPh>
    <rPh sb="4" eb="5">
      <t>ネン</t>
    </rPh>
    <phoneticPr fontId="3"/>
  </si>
  <si>
    <t>(平成5年)</t>
    <rPh sb="1" eb="3">
      <t>ヘイセイ</t>
    </rPh>
    <rPh sb="4" eb="5">
      <t>ネン</t>
    </rPh>
    <phoneticPr fontId="3"/>
  </si>
  <si>
    <t>(平成6年)</t>
    <rPh sb="1" eb="3">
      <t>ヘイセイ</t>
    </rPh>
    <rPh sb="4" eb="5">
      <t>ネン</t>
    </rPh>
    <phoneticPr fontId="3"/>
  </si>
  <si>
    <t>(平成7年)</t>
    <rPh sb="1" eb="3">
      <t>ヘイセイ</t>
    </rPh>
    <rPh sb="4" eb="5">
      <t>ネン</t>
    </rPh>
    <phoneticPr fontId="3"/>
  </si>
  <si>
    <t>(平成8年)</t>
    <rPh sb="1" eb="3">
      <t>ヘイセイ</t>
    </rPh>
    <rPh sb="4" eb="5">
      <t>ネン</t>
    </rPh>
    <phoneticPr fontId="3"/>
  </si>
  <si>
    <t>(平成9年)</t>
    <rPh sb="1" eb="3">
      <t>ヘイセイ</t>
    </rPh>
    <rPh sb="4" eb="5">
      <t>ネン</t>
    </rPh>
    <phoneticPr fontId="3"/>
  </si>
  <si>
    <t>(平成10年)</t>
    <rPh sb="1" eb="3">
      <t>ヘイセイ</t>
    </rPh>
    <rPh sb="5" eb="6">
      <t>ネン</t>
    </rPh>
    <phoneticPr fontId="3"/>
  </si>
  <si>
    <t>(平成11年)</t>
    <rPh sb="1" eb="3">
      <t>ヘイセイ</t>
    </rPh>
    <rPh sb="5" eb="6">
      <t>ネン</t>
    </rPh>
    <phoneticPr fontId="3"/>
  </si>
  <si>
    <t>(平成12年)</t>
    <rPh sb="1" eb="3">
      <t>ヘイセイ</t>
    </rPh>
    <rPh sb="5" eb="6">
      <t>ネン</t>
    </rPh>
    <phoneticPr fontId="3"/>
  </si>
  <si>
    <t>(平成13年)</t>
    <rPh sb="1" eb="3">
      <t>ヘイセイ</t>
    </rPh>
    <rPh sb="5" eb="6">
      <t>ネン</t>
    </rPh>
    <phoneticPr fontId="3"/>
  </si>
  <si>
    <t>(平成14年)</t>
    <rPh sb="1" eb="3">
      <t>ヘイセイ</t>
    </rPh>
    <rPh sb="5" eb="6">
      <t>ネン</t>
    </rPh>
    <phoneticPr fontId="3"/>
  </si>
  <si>
    <t>(平成15年)</t>
    <rPh sb="1" eb="3">
      <t>ヘイセイ</t>
    </rPh>
    <rPh sb="5" eb="6">
      <t>ネン</t>
    </rPh>
    <phoneticPr fontId="3"/>
  </si>
  <si>
    <t>(平成16年)</t>
    <rPh sb="1" eb="3">
      <t>ヘイセイ</t>
    </rPh>
    <rPh sb="5" eb="6">
      <t>ネン</t>
    </rPh>
    <phoneticPr fontId="3"/>
  </si>
  <si>
    <t>(平成17年)</t>
    <rPh sb="1" eb="3">
      <t>ヘイセイ</t>
    </rPh>
    <rPh sb="5" eb="6">
      <t>ネン</t>
    </rPh>
    <phoneticPr fontId="3"/>
  </si>
  <si>
    <t>(平成18年)</t>
    <rPh sb="1" eb="3">
      <t>ヘイセイ</t>
    </rPh>
    <rPh sb="5" eb="6">
      <t>ネン</t>
    </rPh>
    <phoneticPr fontId="3"/>
  </si>
  <si>
    <t>(平成19年)</t>
    <rPh sb="1" eb="3">
      <t>ヘイセイ</t>
    </rPh>
    <rPh sb="5" eb="6">
      <t>ネン</t>
    </rPh>
    <phoneticPr fontId="3"/>
  </si>
  <si>
    <t>(平成20年)</t>
    <rPh sb="1" eb="3">
      <t>ヘイセイ</t>
    </rPh>
    <rPh sb="5" eb="6">
      <t>ネン</t>
    </rPh>
    <phoneticPr fontId="3"/>
  </si>
  <si>
    <t>(平成21年)</t>
    <rPh sb="1" eb="3">
      <t>ヘイセイ</t>
    </rPh>
    <rPh sb="5" eb="6">
      <t>ネン</t>
    </rPh>
    <phoneticPr fontId="3"/>
  </si>
  <si>
    <t>(平成22年)</t>
    <rPh sb="1" eb="3">
      <t>ヘイセイ</t>
    </rPh>
    <rPh sb="5" eb="6">
      <t>ネン</t>
    </rPh>
    <phoneticPr fontId="3"/>
  </si>
  <si>
    <t>(平成23年)</t>
    <rPh sb="1" eb="3">
      <t>ヘイセイ</t>
    </rPh>
    <rPh sb="5" eb="6">
      <t>ネン</t>
    </rPh>
    <phoneticPr fontId="3"/>
  </si>
  <si>
    <t>(平成24年)</t>
    <rPh sb="1" eb="3">
      <t>ヘイセイ</t>
    </rPh>
    <rPh sb="5" eb="6">
      <t>ネン</t>
    </rPh>
    <phoneticPr fontId="3"/>
  </si>
  <si>
    <t>(平成25年)</t>
    <rPh sb="1" eb="3">
      <t>ヘイセイ</t>
    </rPh>
    <rPh sb="5" eb="6">
      <t>ネン</t>
    </rPh>
    <phoneticPr fontId="3"/>
  </si>
  <si>
    <t>(平成26年)</t>
    <rPh sb="1" eb="3">
      <t>ヘイセイ</t>
    </rPh>
    <rPh sb="5" eb="6">
      <t>ネン</t>
    </rPh>
    <phoneticPr fontId="3"/>
  </si>
  <si>
    <t>(平成27年)</t>
    <rPh sb="1" eb="3">
      <t>ヘイセイ</t>
    </rPh>
    <rPh sb="5" eb="6">
      <t>ネン</t>
    </rPh>
    <phoneticPr fontId="3"/>
  </si>
  <si>
    <t>(平成28年)</t>
    <rPh sb="1" eb="3">
      <t>ヘイセイ</t>
    </rPh>
    <rPh sb="5" eb="6">
      <t>ネン</t>
    </rPh>
    <phoneticPr fontId="3"/>
  </si>
  <si>
    <t>(平成29年)</t>
    <rPh sb="1" eb="3">
      <t>ヘイセイ</t>
    </rPh>
    <rPh sb="5" eb="6">
      <t>ネン</t>
    </rPh>
    <phoneticPr fontId="3"/>
  </si>
  <si>
    <t>(平成30年)</t>
    <rPh sb="1" eb="3">
      <t>ヘイセイ</t>
    </rPh>
    <rPh sb="5" eb="6">
      <t>ネン</t>
    </rPh>
    <phoneticPr fontId="3"/>
  </si>
  <si>
    <t>(令和元年)</t>
    <rPh sb="1" eb="3">
      <t>レイワ</t>
    </rPh>
    <rPh sb="3" eb="4">
      <t>モト</t>
    </rPh>
    <rPh sb="4" eb="5">
      <t>ネン</t>
    </rPh>
    <phoneticPr fontId="3"/>
  </si>
  <si>
    <t>(令和2年)</t>
    <phoneticPr fontId="3"/>
  </si>
  <si>
    <t>前年比</t>
    <rPh sb="0" eb="2">
      <t>ゼンネン</t>
    </rPh>
    <rPh sb="2" eb="3">
      <t>ヒ</t>
    </rPh>
    <phoneticPr fontId="3"/>
  </si>
  <si>
    <t>年度</t>
    <rPh sb="0" eb="1">
      <t>ネン</t>
    </rPh>
    <rPh sb="1" eb="2">
      <t>ド</t>
    </rPh>
    <phoneticPr fontId="3"/>
  </si>
  <si>
    <t>北海道新幹線</t>
    <rPh sb="0" eb="3">
      <t>ホッカイドウ</t>
    </rPh>
    <rPh sb="3" eb="6">
      <t>シンカンセン</t>
    </rPh>
    <phoneticPr fontId="3"/>
  </si>
  <si>
    <t>数字で見る北海道の運輸（北海道陸運協会）</t>
    <rPh sb="0" eb="2">
      <t>スウジ</t>
    </rPh>
    <rPh sb="3" eb="4">
      <t>ミ</t>
    </rPh>
    <rPh sb="5" eb="8">
      <t>ホッカイドウ</t>
    </rPh>
    <rPh sb="9" eb="11">
      <t>ウンユ</t>
    </rPh>
    <rPh sb="12" eb="15">
      <t>ホッカイドウ</t>
    </rPh>
    <rPh sb="15" eb="17">
      <t>リクウン</t>
    </rPh>
    <rPh sb="17" eb="19">
      <t>キョウカイ</t>
    </rPh>
    <phoneticPr fontId="1"/>
  </si>
  <si>
    <t>出典：</t>
    <rPh sb="0" eb="2">
      <t>シュッテン</t>
    </rPh>
    <phoneticPr fontId="1"/>
  </si>
  <si>
    <t>合計</t>
    <rPh sb="0" eb="2">
      <t>ゴウケイ</t>
    </rPh>
    <phoneticPr fontId="3"/>
  </si>
  <si>
    <t>ＪＲは海峡線の数値</t>
    <rPh sb="3" eb="6">
      <t>カイキョウセン</t>
    </rPh>
    <rPh sb="7" eb="9">
      <t>スウチ</t>
    </rPh>
    <phoneticPr fontId="3"/>
  </si>
  <si>
    <t>（単位：千人・％）</t>
    <rPh sb="1" eb="3">
      <t>タンイ</t>
    </rPh>
    <rPh sb="4" eb="6">
      <t>センニン</t>
    </rPh>
    <phoneticPr fontId="3"/>
  </si>
  <si>
    <t>シェア</t>
    <phoneticPr fontId="3"/>
  </si>
  <si>
    <t>航空</t>
    <rPh sb="0" eb="2">
      <t>コウクウ</t>
    </rPh>
    <phoneticPr fontId="3"/>
  </si>
  <si>
    <t>船舶</t>
    <rPh sb="0" eb="2">
      <t>センパク</t>
    </rPh>
    <phoneticPr fontId="3"/>
  </si>
  <si>
    <t>ＪＲ</t>
    <phoneticPr fontId="3"/>
  </si>
  <si>
    <t>道内-道外間機関別輸送人員の推移</t>
    <rPh sb="0" eb="2">
      <t>ドウナイ</t>
    </rPh>
    <rPh sb="3" eb="4">
      <t>ドウ</t>
    </rPh>
    <rPh sb="4" eb="5">
      <t>ガイ</t>
    </rPh>
    <rPh sb="5" eb="6">
      <t>カン</t>
    </rPh>
    <rPh sb="6" eb="8">
      <t>キカン</t>
    </rPh>
    <rPh sb="8" eb="9">
      <t>ベツ</t>
    </rPh>
    <rPh sb="9" eb="11">
      <t>ユソウ</t>
    </rPh>
    <rPh sb="11" eb="13">
      <t>ジンイン</t>
    </rPh>
    <rPh sb="14" eb="16">
      <t>スイイ</t>
    </rPh>
    <phoneticPr fontId="3"/>
  </si>
  <si>
    <t>海峡線</t>
    <rPh sb="0" eb="3">
      <t>カイキョウセン</t>
    </rPh>
    <phoneticPr fontId="3"/>
  </si>
  <si>
    <t>(昭和45年)</t>
    <rPh sb="1" eb="3">
      <t>ショウワ</t>
    </rPh>
    <rPh sb="5" eb="6">
      <t>ネン</t>
    </rPh>
    <phoneticPr fontId="3"/>
  </si>
  <si>
    <t>(昭和44年)</t>
    <rPh sb="1" eb="3">
      <t>ショウワ</t>
    </rPh>
    <rPh sb="5" eb="6">
      <t>ネン</t>
    </rPh>
    <phoneticPr fontId="3"/>
  </si>
  <si>
    <t>(昭和43年)</t>
    <rPh sb="1" eb="3">
      <t>ショウワ</t>
    </rPh>
    <rPh sb="5" eb="6">
      <t>ネン</t>
    </rPh>
    <phoneticPr fontId="3"/>
  </si>
  <si>
    <t>(昭和42年)</t>
    <rPh sb="1" eb="3">
      <t>ショウワ</t>
    </rPh>
    <rPh sb="5" eb="6">
      <t>ネン</t>
    </rPh>
    <phoneticPr fontId="3"/>
  </si>
  <si>
    <t>(昭和40年)</t>
    <rPh sb="1" eb="3">
      <t>ショウワ</t>
    </rPh>
    <rPh sb="5" eb="6">
      <t>ネン</t>
    </rPh>
    <phoneticPr fontId="3"/>
  </si>
  <si>
    <t>(昭和41年)</t>
    <rPh sb="1" eb="3">
      <t>ショウワ</t>
    </rPh>
    <rPh sb="5" eb="6">
      <t>ネン</t>
    </rPh>
    <phoneticPr fontId="3"/>
  </si>
  <si>
    <t>(d01-001)道内-道外間機関別輸送人員の推移</t>
    <rPh sb="9" eb="11">
      <t>ドウナイ</t>
    </rPh>
    <rPh sb="12" eb="13">
      <t>ドウ</t>
    </rPh>
    <rPh sb="13" eb="14">
      <t>ガイ</t>
    </rPh>
    <rPh sb="14" eb="15">
      <t>カン</t>
    </rPh>
    <rPh sb="15" eb="17">
      <t>キカン</t>
    </rPh>
    <rPh sb="17" eb="18">
      <t>ベツ</t>
    </rPh>
    <rPh sb="18" eb="20">
      <t>ユソウ</t>
    </rPh>
    <rPh sb="20" eb="22">
      <t>ジンイン</t>
    </rPh>
    <rPh sb="23" eb="25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</si>
</sst>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Yu Gothic"/>
      <family val="2"/>
      <scheme val="minor"/>
    </font>
    <font>
      <sz val="20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theme="1"/>
      <name val="Yu Gothic"/>
      <family val="3"/>
      <scheme val="minor"/>
    </font>
    <font>
      <sz val="11"/>
      <name val="ＭＳ Ｐゴシック"/>
      <family val="3"/>
    </font>
    <font>
      <sz val="1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5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/>
    <xf numFmtId="0" fontId="4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13" xfId="1" applyNumberFormat="1" applyFont="1" applyFill="1" applyBorder="1" applyAlignment="1">
      <alignment vertical="center"/>
    </xf>
    <xf numFmtId="38" fontId="4" fillId="0" borderId="7" xfId="1" applyNumberFormat="1" applyFont="1" applyFill="1" applyBorder="1" applyAlignment="1">
      <alignment vertical="center"/>
    </xf>
    <xf numFmtId="38" fontId="4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38" fontId="4" fillId="0" borderId="9" xfId="1" applyNumberFormat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3" xfId="1" applyNumberFormat="1" applyFont="1" applyFill="1" applyBorder="1" applyAlignment="1">
      <alignment vertical="center"/>
    </xf>
    <xf numFmtId="38" fontId="4" fillId="0" borderId="1" xfId="1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38" fontId="4" fillId="0" borderId="2" xfId="1" applyNumberFormat="1" applyFont="1" applyBorder="1" applyAlignment="1">
      <alignment vertical="center"/>
    </xf>
    <xf numFmtId="0" fontId="4" fillId="0" borderId="2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4" fillId="3" borderId="2" xfId="1" applyNumberFormat="1" applyFont="1" applyFill="1" applyBorder="1" applyAlignment="1">
      <alignment vertical="center"/>
    </xf>
    <xf numFmtId="38" fontId="4" fillId="3" borderId="3" xfId="1" applyNumberFormat="1" applyFont="1" applyFill="1" applyBorder="1" applyAlignment="1">
      <alignment vertical="center"/>
    </xf>
    <xf numFmtId="38" fontId="4" fillId="3" borderId="7" xfId="1" applyNumberFormat="1" applyFont="1" applyFill="1" applyBorder="1" applyAlignment="1">
      <alignment vertical="center"/>
    </xf>
    <xf numFmtId="38" fontId="4" fillId="3" borderId="26" xfId="1" applyNumberFormat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vertical="center"/>
    </xf>
    <xf numFmtId="38" fontId="4" fillId="0" borderId="24" xfId="1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4" fillId="0" borderId="9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3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vertical="center"/>
    </xf>
    <xf numFmtId="0" fontId="4" fillId="0" borderId="7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9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5">
    <cellStyle name="Normal" xfId="9" xr:uid="{67D9C864-1227-49D6-89E7-DCBC853827D6}"/>
    <cellStyle name="パーセント 2" xfId="8" xr:uid="{FBD96F1D-D4CD-4BD4-81E7-88FCF975285F}"/>
    <cellStyle name="パーセント 2 2" xfId="15" xr:uid="{ABDA5B85-C6A9-4D1F-AD7A-C1F83364C861}"/>
    <cellStyle name="パーセント 3" xfId="19" xr:uid="{016B9FF1-26E0-4BE4-9BAE-A7F31294CD1C}"/>
    <cellStyle name="パーセント 4" xfId="22" xr:uid="{A44BF33B-D6E5-4DF5-B426-4A1FB786C4CE}"/>
    <cellStyle name="パーセント 5" xfId="3" xr:uid="{2D917E42-D9F8-4DE7-A6AD-670CFE878DBF}"/>
    <cellStyle name="桁区切り" xfId="1" builtinId="6"/>
    <cellStyle name="桁区切り 2" xfId="7" xr:uid="{386B5F33-FF81-4E58-B55B-09B8F37ED655}"/>
    <cellStyle name="桁区切り 2 2" xfId="14" xr:uid="{20E626EC-18E1-4C76-B124-945CC15FA36A}"/>
    <cellStyle name="桁区切り 3" xfId="18" xr:uid="{0784F6BC-748A-4C22-8F44-2045234F2D58}"/>
    <cellStyle name="桁区切り 4" xfId="21" xr:uid="{C11A7D55-431F-4962-A8EE-91DDAFDBBBC5}"/>
    <cellStyle name="桁区切り 5" xfId="4" xr:uid="{D7C67D6E-AF98-4A65-97B7-2A230A90EE89}"/>
    <cellStyle name="標準" xfId="0" builtinId="0"/>
    <cellStyle name="標準 10" xfId="24" xr:uid="{EDB5E1E7-176D-40B4-A752-21A0B1EE3594}"/>
    <cellStyle name="標準 2" xfId="5" xr:uid="{25A8564E-7272-437D-9CCF-0C0F3C78CAC5}"/>
    <cellStyle name="標準 2 2" xfId="20" xr:uid="{2140B446-FD74-4F00-8D63-F5F1E90B273E}"/>
    <cellStyle name="標準 2 3" xfId="11" xr:uid="{439BF638-DF39-4211-811B-C4E9EEB28F0B}"/>
    <cellStyle name="標準 3" xfId="6" xr:uid="{A1740563-1F6F-4D87-AB46-1A16C06ECB42}"/>
    <cellStyle name="標準 3 2" xfId="13" xr:uid="{372489D3-3966-4C81-BAB3-5FE18B039D41}"/>
    <cellStyle name="標準 4" xfId="16" xr:uid="{CE74F2DA-A5C7-4656-845B-43C222FED5B1}"/>
    <cellStyle name="標準 5" xfId="17" xr:uid="{A04BC1B0-C812-418D-BCBB-AE09BC41756F}"/>
    <cellStyle name="標準 6" xfId="12" xr:uid="{43D3867F-3C22-4439-A4ED-EC20CD35ADE8}"/>
    <cellStyle name="標準 7" xfId="10" xr:uid="{3D519A10-6378-424D-BF40-26BDE52E3170}"/>
    <cellStyle name="標準 8" xfId="23" xr:uid="{DF86DE0C-5D11-499D-B54A-2F9075A5B5EA}"/>
    <cellStyle name="標準 9" xfId="2" xr:uid="{4CD646E1-EB33-4A11-8615-464EE23380E7}"/>
  </cellStyles>
  <dxfs count="0"/>
  <tableStyles count="0" defaultTableStyle="TableStyleMedium2" defaultPivotStyle="PivotStyleLight16"/>
  <colors>
    <mruColors>
      <color rgb="FFFFCCFF"/>
      <color rgb="FFFF99FF"/>
      <color rgb="FF9999FF"/>
      <color rgb="FFFFEBB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　グラフ'!$D$2</c:f>
              <c:strCache>
                <c:ptCount val="1"/>
                <c:pt idx="0">
                  <c:v>ＪＲ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　グラフ'!$C$3:$C$56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'2　グラフ'!$D$3:$D$56</c:f>
              <c:numCache>
                <c:formatCode>#,##0.0;[Red]\-#,##0.0</c:formatCode>
                <c:ptCount val="54"/>
                <c:pt idx="0">
                  <c:v>82.701373232219723</c:v>
                </c:pt>
                <c:pt idx="1">
                  <c:v>81.089873932492878</c:v>
                </c:pt>
                <c:pt idx="2">
                  <c:v>75.73396158028271</c:v>
                </c:pt>
                <c:pt idx="3">
                  <c:v>70.12089810017271</c:v>
                </c:pt>
                <c:pt idx="4">
                  <c:v>65.736819044837162</c:v>
                </c:pt>
                <c:pt idx="5">
                  <c:v>57.35819119397064</c:v>
                </c:pt>
                <c:pt idx="6">
                  <c:v>54.248595505617978</c:v>
                </c:pt>
                <c:pt idx="7">
                  <c:v>51.428571428571423</c:v>
                </c:pt>
                <c:pt idx="8">
                  <c:v>45.985468591924949</c:v>
                </c:pt>
                <c:pt idx="9">
                  <c:v>41.901226040407529</c:v>
                </c:pt>
                <c:pt idx="10">
                  <c:v>39.283469516027658</c:v>
                </c:pt>
                <c:pt idx="11">
                  <c:v>33.159245817473668</c:v>
                </c:pt>
                <c:pt idx="12">
                  <c:v>28.215656520574843</c:v>
                </c:pt>
                <c:pt idx="13">
                  <c:v>25.345176325740919</c:v>
                </c:pt>
                <c:pt idx="14">
                  <c:v>22.377855594463899</c:v>
                </c:pt>
                <c:pt idx="15">
                  <c:v>21.63485477178423</c:v>
                </c:pt>
                <c:pt idx="16">
                  <c:v>20.183019827147941</c:v>
                </c:pt>
                <c:pt idx="17">
                  <c:v>20.366878107320417</c:v>
                </c:pt>
                <c:pt idx="18">
                  <c:v>19.444915973518928</c:v>
                </c:pt>
                <c:pt idx="19">
                  <c:v>17.461746174617463</c:v>
                </c:pt>
                <c:pt idx="20">
                  <c:v>16.860046411138676</c:v>
                </c:pt>
                <c:pt idx="21">
                  <c:v>14.983737992587551</c:v>
                </c:pt>
                <c:pt idx="22">
                  <c:v>17.79573367808662</c:v>
                </c:pt>
                <c:pt idx="23">
                  <c:v>17.729262880105559</c:v>
                </c:pt>
                <c:pt idx="24">
                  <c:v>14.452291016587287</c:v>
                </c:pt>
                <c:pt idx="25">
                  <c:v>13.614559121705158</c:v>
                </c:pt>
                <c:pt idx="26">
                  <c:v>12.396541360336617</c:v>
                </c:pt>
                <c:pt idx="27">
                  <c:v>11.135837231481901</c:v>
                </c:pt>
                <c:pt idx="28">
                  <c:v>10.210059036199716</c:v>
                </c:pt>
                <c:pt idx="29">
                  <c:v>9.3436906916184856</c:v>
                </c:pt>
                <c:pt idx="30">
                  <c:v>8.4290043105287875</c:v>
                </c:pt>
                <c:pt idx="31">
                  <c:v>7.6605560276799807</c:v>
                </c:pt>
                <c:pt idx="32">
                  <c:v>6.7226890756302522</c:v>
                </c:pt>
                <c:pt idx="33">
                  <c:v>6.4076319956741719</c:v>
                </c:pt>
                <c:pt idx="34">
                  <c:v>5.7731568998109637</c:v>
                </c:pt>
                <c:pt idx="35">
                  <c:v>5.6475284724668313</c:v>
                </c:pt>
                <c:pt idx="36">
                  <c:v>5.5673463200181912</c:v>
                </c:pt>
                <c:pt idx="37">
                  <c:v>5.4713423831070891</c:v>
                </c:pt>
                <c:pt idx="38">
                  <c:v>6.2539135879774586</c:v>
                </c:pt>
                <c:pt idx="39">
                  <c:v>6.6134275051165776</c:v>
                </c:pt>
                <c:pt idx="40">
                  <c:v>6.6374908825674694</c:v>
                </c:pt>
                <c:pt idx="41">
                  <c:v>6.8163056723927831</c:v>
                </c:pt>
                <c:pt idx="42">
                  <c:v>6.8415741675075674</c:v>
                </c:pt>
                <c:pt idx="43">
                  <c:v>6.8292890229909471</c:v>
                </c:pt>
                <c:pt idx="44">
                  <c:v>7.2690927263640903</c:v>
                </c:pt>
                <c:pt idx="45">
                  <c:v>6.9683130090870566</c:v>
                </c:pt>
                <c:pt idx="46">
                  <c:v>6.4773953123467694</c:v>
                </c:pt>
                <c:pt idx="47">
                  <c:v>6.5384097941611738</c:v>
                </c:pt>
                <c:pt idx="48">
                  <c:v>6.2732680046215075</c:v>
                </c:pt>
                <c:pt idx="49">
                  <c:v>5.8481780511768982</c:v>
                </c:pt>
                <c:pt idx="50">
                  <c:v>5.6898828189470212</c:v>
                </c:pt>
                <c:pt idx="51">
                  <c:v>8.4473883723714138</c:v>
                </c:pt>
                <c:pt idx="52">
                  <c:v>6.5101929235335465</c:v>
                </c:pt>
                <c:pt idx="53">
                  <c:v>6.2090362613922823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F-4671-BA19-EE676109F0B9}"/>
            </c:ext>
          </c:extLst>
        </c:ser>
        <c:ser>
          <c:idx val="1"/>
          <c:order val="1"/>
          <c:tx>
            <c:strRef>
              <c:f>'2　グラフ'!$E$2</c:f>
              <c:strCache>
                <c:ptCount val="1"/>
                <c:pt idx="0">
                  <c:v>船舶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　グラフ'!$C$3:$C$56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'2　グラフ'!$E$3:$E$56</c:f>
              <c:numCache>
                <c:formatCode>#,##0.0;[Red]\-#,##0.0</c:formatCode>
                <c:ptCount val="54"/>
                <c:pt idx="0">
                  <c:v>0.5124000819840131</c:v>
                </c:pt>
                <c:pt idx="1">
                  <c:v>1.159007726718178</c:v>
                </c:pt>
                <c:pt idx="2">
                  <c:v>3.0989488945270023</c:v>
                </c:pt>
                <c:pt idx="3">
                  <c:v>4.9144292667608731</c:v>
                </c:pt>
                <c:pt idx="4">
                  <c:v>5.2869870016065432</c:v>
                </c:pt>
                <c:pt idx="5">
                  <c:v>8.0126933756445862</c:v>
                </c:pt>
                <c:pt idx="6">
                  <c:v>10.159176029962547</c:v>
                </c:pt>
                <c:pt idx="7">
                  <c:v>12.475143903715333</c:v>
                </c:pt>
                <c:pt idx="8">
                  <c:v>15.01885404212269</c:v>
                </c:pt>
                <c:pt idx="9">
                  <c:v>14.764289414608875</c:v>
                </c:pt>
                <c:pt idx="10">
                  <c:v>15.282392026578073</c:v>
                </c:pt>
                <c:pt idx="11">
                  <c:v>15.331503939098875</c:v>
                </c:pt>
                <c:pt idx="12">
                  <c:v>14.299741140765867</c:v>
                </c:pt>
                <c:pt idx="13">
                  <c:v>14.51939143435054</c:v>
                </c:pt>
                <c:pt idx="14">
                  <c:v>13.940303485075873</c:v>
                </c:pt>
                <c:pt idx="15">
                  <c:v>13.369294605809129</c:v>
                </c:pt>
                <c:pt idx="16">
                  <c:v>12.828334180647346</c:v>
                </c:pt>
                <c:pt idx="17">
                  <c:v>12.772158409051945</c:v>
                </c:pt>
                <c:pt idx="18">
                  <c:v>12.688847394330335</c:v>
                </c:pt>
                <c:pt idx="19">
                  <c:v>12.462155306439735</c:v>
                </c:pt>
                <c:pt idx="20">
                  <c:v>12.635032407777866</c:v>
                </c:pt>
                <c:pt idx="21">
                  <c:v>12.59360108917631</c:v>
                </c:pt>
                <c:pt idx="22">
                  <c:v>11.628959276018099</c:v>
                </c:pt>
                <c:pt idx="23">
                  <c:v>11.941462244347148</c:v>
                </c:pt>
                <c:pt idx="24">
                  <c:v>12.043575847156074</c:v>
                </c:pt>
                <c:pt idx="25">
                  <c:v>11.928193462242223</c:v>
                </c:pt>
                <c:pt idx="26">
                  <c:v>12.165348869468721</c:v>
                </c:pt>
                <c:pt idx="27">
                  <c:v>12.162223534220445</c:v>
                </c:pt>
                <c:pt idx="28">
                  <c:v>11.752322548167133</c:v>
                </c:pt>
                <c:pt idx="29">
                  <c:v>11.912433243589177</c:v>
                </c:pt>
                <c:pt idx="30">
                  <c:v>11.066535785924628</c:v>
                </c:pt>
                <c:pt idx="31">
                  <c:v>10.448787989154628</c:v>
                </c:pt>
                <c:pt idx="32">
                  <c:v>9.9355090873558733</c:v>
                </c:pt>
                <c:pt idx="33">
                  <c:v>9.2966667954115323</c:v>
                </c:pt>
                <c:pt idx="34">
                  <c:v>8.9640831758034025</c:v>
                </c:pt>
                <c:pt idx="35">
                  <c:v>8.9663809635630702</c:v>
                </c:pt>
                <c:pt idx="36">
                  <c:v>8.5613582960660963</c:v>
                </c:pt>
                <c:pt idx="37">
                  <c:v>8.2202111613876312</c:v>
                </c:pt>
                <c:pt idx="38">
                  <c:v>8.1402629931120849</c:v>
                </c:pt>
                <c:pt idx="39">
                  <c:v>8.3630964324411092</c:v>
                </c:pt>
                <c:pt idx="40">
                  <c:v>8.2016370856633429</c:v>
                </c:pt>
                <c:pt idx="41">
                  <c:v>7.7322221785447534</c:v>
                </c:pt>
                <c:pt idx="42">
                  <c:v>8.0605449041372346</c:v>
                </c:pt>
                <c:pt idx="43">
                  <c:v>8.2869406315073739</c:v>
                </c:pt>
                <c:pt idx="44">
                  <c:v>7.8687928762891284</c:v>
                </c:pt>
                <c:pt idx="45">
                  <c:v>7.9806017232449733</c:v>
                </c:pt>
                <c:pt idx="46">
                  <c:v>8.4485633029322358</c:v>
                </c:pt>
                <c:pt idx="47">
                  <c:v>7.7537109287411994</c:v>
                </c:pt>
                <c:pt idx="48">
                  <c:v>7.4029697462450255</c:v>
                </c:pt>
                <c:pt idx="49">
                  <c:v>7.1041052586611988</c:v>
                </c:pt>
                <c:pt idx="50">
                  <c:v>7.1175111404522191</c:v>
                </c:pt>
                <c:pt idx="51">
                  <c:v>6.9191173536570769</c:v>
                </c:pt>
                <c:pt idx="52">
                  <c:v>6.9593064125595561</c:v>
                </c:pt>
                <c:pt idx="53">
                  <c:v>6.996315687415164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F-4671-BA19-EE676109F0B9}"/>
            </c:ext>
          </c:extLst>
        </c:ser>
        <c:ser>
          <c:idx val="2"/>
          <c:order val="2"/>
          <c:tx>
            <c:strRef>
              <c:f>'2　グラフ'!$F$2</c:f>
              <c:strCache>
                <c:ptCount val="1"/>
                <c:pt idx="0">
                  <c:v>航空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　グラフ'!$C$3:$C$56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'2　グラフ'!$F$3:$F$56</c:f>
              <c:numCache>
                <c:formatCode>#,##0.0;[Red]\-#,##0.0</c:formatCode>
                <c:ptCount val="54"/>
                <c:pt idx="0">
                  <c:v>16.786226685796272</c:v>
                </c:pt>
                <c:pt idx="1">
                  <c:v>17.751118340788938</c:v>
                </c:pt>
                <c:pt idx="2">
                  <c:v>21.167089525190285</c:v>
                </c:pt>
                <c:pt idx="3">
                  <c:v>24.964672633066414</c:v>
                </c:pt>
                <c:pt idx="4">
                  <c:v>28.976193953556301</c:v>
                </c:pt>
                <c:pt idx="5">
                  <c:v>34.629115430384765</c:v>
                </c:pt>
                <c:pt idx="6">
                  <c:v>35.59222846441947</c:v>
                </c:pt>
                <c:pt idx="7">
                  <c:v>36.096284667713242</c:v>
                </c:pt>
                <c:pt idx="8">
                  <c:v>38.995677365952361</c:v>
                </c:pt>
                <c:pt idx="9">
                  <c:v>43.334484544983596</c:v>
                </c:pt>
                <c:pt idx="10">
                  <c:v>45.434138457394269</c:v>
                </c:pt>
                <c:pt idx="11">
                  <c:v>51.509250243427459</c:v>
                </c:pt>
                <c:pt idx="12">
                  <c:v>57.484602338659286</c:v>
                </c:pt>
                <c:pt idx="13">
                  <c:v>60.135432239908539</c:v>
                </c:pt>
                <c:pt idx="14">
                  <c:v>63.681840920460232</c:v>
                </c:pt>
                <c:pt idx="15">
                  <c:v>64.995850622406635</c:v>
                </c:pt>
                <c:pt idx="16">
                  <c:v>66.98864599220471</c:v>
                </c:pt>
                <c:pt idx="17">
                  <c:v>66.860963483627629</c:v>
                </c:pt>
                <c:pt idx="18">
                  <c:v>67.866236632150731</c:v>
                </c:pt>
                <c:pt idx="19">
                  <c:v>70.076098518942814</c:v>
                </c:pt>
                <c:pt idx="20">
                  <c:v>70.504921181083461</c:v>
                </c:pt>
                <c:pt idx="21">
                  <c:v>72.422660918236133</c:v>
                </c:pt>
                <c:pt idx="22">
                  <c:v>70.575307045895286</c:v>
                </c:pt>
                <c:pt idx="23">
                  <c:v>70.329274875547284</c:v>
                </c:pt>
                <c:pt idx="24">
                  <c:v>73.504133136256627</c:v>
                </c:pt>
                <c:pt idx="25">
                  <c:v>74.457247416052624</c:v>
                </c:pt>
                <c:pt idx="26">
                  <c:v>75.438109770194657</c:v>
                </c:pt>
                <c:pt idx="27">
                  <c:v>76.701939234297654</c:v>
                </c:pt>
                <c:pt idx="28">
                  <c:v>78.037618415633148</c:v>
                </c:pt>
                <c:pt idx="29">
                  <c:v>78.743876064792346</c:v>
                </c:pt>
                <c:pt idx="30">
                  <c:v>80.504459903546589</c:v>
                </c:pt>
                <c:pt idx="31">
                  <c:v>81.890655983165388</c:v>
                </c:pt>
                <c:pt idx="32">
                  <c:v>83.341801837013875</c:v>
                </c:pt>
                <c:pt idx="33">
                  <c:v>84.295701208914295</c:v>
                </c:pt>
                <c:pt idx="34">
                  <c:v>85.262759924385634</c:v>
                </c:pt>
                <c:pt idx="35">
                  <c:v>85.3860905639701</c:v>
                </c:pt>
                <c:pt idx="36">
                  <c:v>85.871295383915708</c:v>
                </c:pt>
                <c:pt idx="37">
                  <c:v>86.308446455505276</c:v>
                </c:pt>
                <c:pt idx="38">
                  <c:v>85.605823418910461</c:v>
                </c:pt>
                <c:pt idx="39">
                  <c:v>85.023476062442313</c:v>
                </c:pt>
                <c:pt idx="40">
                  <c:v>85.160872031769188</c:v>
                </c:pt>
                <c:pt idx="41">
                  <c:v>85.451472149062468</c:v>
                </c:pt>
                <c:pt idx="42">
                  <c:v>85.097880928355195</c:v>
                </c:pt>
                <c:pt idx="43">
                  <c:v>84.883770345501674</c:v>
                </c:pt>
                <c:pt idx="44">
                  <c:v>84.862114397346772</c:v>
                </c:pt>
                <c:pt idx="45">
                  <c:v>85.051085267667972</c:v>
                </c:pt>
                <c:pt idx="46">
                  <c:v>85.074041384720999</c:v>
                </c:pt>
                <c:pt idx="47">
                  <c:v>85.707879277097632</c:v>
                </c:pt>
                <c:pt idx="48">
                  <c:v>86.323762249133466</c:v>
                </c:pt>
                <c:pt idx="49">
                  <c:v>87.047716690161906</c:v>
                </c:pt>
                <c:pt idx="50">
                  <c:v>87.192606040600765</c:v>
                </c:pt>
                <c:pt idx="51">
                  <c:v>84.633494273971507</c:v>
                </c:pt>
                <c:pt idx="52">
                  <c:v>86.530500663906892</c:v>
                </c:pt>
                <c:pt idx="53">
                  <c:v>86.794648051192553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5F-4671-BA19-EE676109F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8551576"/>
        <c:axId val="488552560"/>
      </c:barChart>
      <c:catAx>
        <c:axId val="488551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552560"/>
        <c:crosses val="autoZero"/>
        <c:auto val="1"/>
        <c:lblAlgn val="ctr"/>
        <c:lblOffset val="100"/>
        <c:noMultiLvlLbl val="0"/>
      </c:catAx>
      <c:valAx>
        <c:axId val="488552560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55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2646863250128"/>
          <c:y val="0.96854573478000994"/>
          <c:w val="0.41183782431946386"/>
          <c:h val="2.07408499227667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10581572040332E-2"/>
          <c:y val="2.2593879656673768E-2"/>
          <c:w val="0.87703127666317249"/>
          <c:h val="0.94039153890196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　グラフ (2)'!$D$2</c:f>
              <c:strCache>
                <c:ptCount val="1"/>
                <c:pt idx="0">
                  <c:v>海峡線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51"/>
              <c:layout>
                <c:manualLayout>
                  <c:x val="-8.2559339525283791E-3"/>
                  <c:y val="-6.81762791641480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81-4815-86EC-483ED7EEA0A4}"/>
                </c:ext>
              </c:extLst>
            </c:dLbl>
            <c:dLbl>
              <c:idx val="52"/>
              <c:layout>
                <c:manualLayout>
                  <c:x val="-6.1919504643962852E-3"/>
                  <c:y val="-6.81732116150279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81-4815-86EC-483ED7EEA0A4}"/>
                </c:ext>
              </c:extLst>
            </c:dLbl>
            <c:dLbl>
              <c:idx val="53"/>
              <c:layout>
                <c:manualLayout>
                  <c:x val="-6.1919504643962852E-3"/>
                  <c:y val="-8.765521606819039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81-4815-86EC-483ED7EEA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　グラフ (2)'!$C$3:$C$56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'2　グラフ (2)'!$D$3:$D$56</c:f>
              <c:numCache>
                <c:formatCode>#,##0_);[Red]\(#,##0\)</c:formatCode>
                <c:ptCount val="54"/>
                <c:pt idx="0">
                  <c:v>4035</c:v>
                </c:pt>
                <c:pt idx="1">
                  <c:v>3988</c:v>
                </c:pt>
                <c:pt idx="2">
                  <c:v>4179</c:v>
                </c:pt>
                <c:pt idx="3">
                  <c:v>4466</c:v>
                </c:pt>
                <c:pt idx="4">
                  <c:v>4501</c:v>
                </c:pt>
                <c:pt idx="5">
                  <c:v>4338</c:v>
                </c:pt>
                <c:pt idx="6">
                  <c:v>4635</c:v>
                </c:pt>
                <c:pt idx="7">
                  <c:v>4914</c:v>
                </c:pt>
                <c:pt idx="8">
                  <c:v>5000</c:v>
                </c:pt>
                <c:pt idx="9">
                  <c:v>4853</c:v>
                </c:pt>
                <c:pt idx="10">
                  <c:v>4375</c:v>
                </c:pt>
                <c:pt idx="11">
                  <c:v>3746</c:v>
                </c:pt>
                <c:pt idx="12">
                  <c:v>3161</c:v>
                </c:pt>
                <c:pt idx="13">
                  <c:v>2882</c:v>
                </c:pt>
                <c:pt idx="14">
                  <c:v>2684</c:v>
                </c:pt>
                <c:pt idx="15">
                  <c:v>2607</c:v>
                </c:pt>
                <c:pt idx="16">
                  <c:v>2382</c:v>
                </c:pt>
                <c:pt idx="17">
                  <c:v>2376</c:v>
                </c:pt>
                <c:pt idx="18">
                  <c:v>2291</c:v>
                </c:pt>
                <c:pt idx="19">
                  <c:v>2134</c:v>
                </c:pt>
                <c:pt idx="20">
                  <c:v>2107</c:v>
                </c:pt>
                <c:pt idx="21">
                  <c:v>1981</c:v>
                </c:pt>
                <c:pt idx="22">
                  <c:v>2753</c:v>
                </c:pt>
                <c:pt idx="23">
                  <c:v>2956</c:v>
                </c:pt>
                <c:pt idx="24">
                  <c:v>2640</c:v>
                </c:pt>
                <c:pt idx="25">
                  <c:v>2753</c:v>
                </c:pt>
                <c:pt idx="26">
                  <c:v>2681</c:v>
                </c:pt>
                <c:pt idx="27">
                  <c:v>2452</c:v>
                </c:pt>
                <c:pt idx="28">
                  <c:v>2231</c:v>
                </c:pt>
                <c:pt idx="29">
                  <c:v>2117</c:v>
                </c:pt>
                <c:pt idx="30">
                  <c:v>1975</c:v>
                </c:pt>
                <c:pt idx="31">
                  <c:v>1893</c:v>
                </c:pt>
                <c:pt idx="32">
                  <c:v>1720</c:v>
                </c:pt>
                <c:pt idx="33">
                  <c:v>1659</c:v>
                </c:pt>
                <c:pt idx="34">
                  <c:v>1527</c:v>
                </c:pt>
                <c:pt idx="35">
                  <c:v>1443</c:v>
                </c:pt>
                <c:pt idx="36">
                  <c:v>1469</c:v>
                </c:pt>
                <c:pt idx="37">
                  <c:v>1451</c:v>
                </c:pt>
                <c:pt idx="38">
                  <c:v>1598</c:v>
                </c:pt>
                <c:pt idx="39">
                  <c:v>1648</c:v>
                </c:pt>
                <c:pt idx="40">
                  <c:v>1638</c:v>
                </c:pt>
                <c:pt idx="41">
                  <c:v>1734</c:v>
                </c:pt>
                <c:pt idx="42">
                  <c:v>1695</c:v>
                </c:pt>
                <c:pt idx="43">
                  <c:v>1607</c:v>
                </c:pt>
                <c:pt idx="44">
                  <c:v>1600</c:v>
                </c:pt>
                <c:pt idx="45">
                  <c:v>1480</c:v>
                </c:pt>
                <c:pt idx="46">
                  <c:v>1321</c:v>
                </c:pt>
                <c:pt idx="47">
                  <c:v>1458</c:v>
                </c:pt>
                <c:pt idx="48">
                  <c:v>1466</c:v>
                </c:pt>
                <c:pt idx="49">
                  <c:v>1369</c:v>
                </c:pt>
                <c:pt idx="50">
                  <c:v>1277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1-4815-86EC-483ED7EEA0A4}"/>
            </c:ext>
          </c:extLst>
        </c:ser>
        <c:ser>
          <c:idx val="1"/>
          <c:order val="1"/>
          <c:tx>
            <c:strRef>
              <c:f>'2　グラフ (2)'!$E$2</c:f>
              <c:strCache>
                <c:ptCount val="1"/>
                <c:pt idx="0">
                  <c:v>北海道新幹線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50"/>
              <c:layout>
                <c:manualLayout>
                  <c:x val="0"/>
                  <c:y val="8.765521606819039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81-4815-86EC-483ED7EEA0A4}"/>
                </c:ext>
              </c:extLst>
            </c:dLbl>
            <c:dLbl>
              <c:idx val="5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381-4815-86EC-483ED7EEA0A4}"/>
                </c:ext>
              </c:extLst>
            </c:dLbl>
            <c:dLbl>
              <c:idx val="5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381-4815-86EC-483ED7EEA0A4}"/>
                </c:ext>
              </c:extLst>
            </c:dLbl>
            <c:dLbl>
              <c:idx val="5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381-4815-86EC-483ED7EEA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　グラフ (2)'!$C$3:$C$56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'2　グラフ (2)'!$E$3:$E$56</c:f>
              <c:numCache>
                <c:formatCode>#,##0.0;[Red]\-#,##0.0</c:formatCode>
                <c:ptCount val="54"/>
                <c:pt idx="50" formatCode="#,##0_);[Red]\(#,##0\)">
                  <c:v>102</c:v>
                </c:pt>
                <c:pt idx="51" formatCode="#,##0_);[Red]\(#,##0\)">
                  <c:v>2116</c:v>
                </c:pt>
                <c:pt idx="52" formatCode="#,##0_);[Red]\(#,##0\)">
                  <c:v>1666</c:v>
                </c:pt>
                <c:pt idx="53" formatCode="#,##0_);[Red]\(#,##0\)">
                  <c:v>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81-4815-86EC-483ED7EEA0A4}"/>
            </c:ext>
          </c:extLst>
        </c:ser>
        <c:ser>
          <c:idx val="2"/>
          <c:order val="2"/>
          <c:tx>
            <c:strRef>
              <c:f>'2　グラフ (2)'!$F$2</c:f>
              <c:strCache>
                <c:ptCount val="1"/>
                <c:pt idx="0">
                  <c:v>船舶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279669762641896E-3"/>
                  <c:y val="8.7655216068190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381-4815-86EC-483ED7EEA0A4}"/>
                </c:ext>
              </c:extLst>
            </c:dLbl>
            <c:dLbl>
              <c:idx val="1"/>
              <c:layout>
                <c:manualLayout>
                  <c:x val="-4.1279669762641896E-3"/>
                  <c:y val="7.7915747616169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81-4815-86EC-483ED7EEA0A4}"/>
                </c:ext>
              </c:extLst>
            </c:dLbl>
            <c:dLbl>
              <c:idx val="2"/>
              <c:layout>
                <c:manualLayout>
                  <c:x val="3.7839260160059421E-17"/>
                  <c:y val="6.8176279164148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381-4815-86EC-483ED7EEA0A4}"/>
                </c:ext>
              </c:extLst>
            </c:dLbl>
            <c:dLbl>
              <c:idx val="3"/>
              <c:layout>
                <c:manualLayout>
                  <c:x val="-3.7839260160059421E-17"/>
                  <c:y val="8.7655216068190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381-4815-86EC-483ED7EEA0A4}"/>
                </c:ext>
              </c:extLst>
            </c:dLbl>
            <c:dLbl>
              <c:idx val="4"/>
              <c:layout>
                <c:manualLayout>
                  <c:x val="0"/>
                  <c:y val="8.7655216068190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381-4815-86EC-483ED7EEA0A4}"/>
                </c:ext>
              </c:extLst>
            </c:dLbl>
            <c:dLbl>
              <c:idx val="5"/>
              <c:layout>
                <c:manualLayout>
                  <c:x val="-2.0639834881320948E-3"/>
                  <c:y val="8.7655216068190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381-4815-86EC-483ED7EEA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　グラフ (2)'!$C$3:$C$56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'2　グラフ (2)'!$F$3:$F$56</c:f>
              <c:numCache>
                <c:formatCode>#,##0_);[Red]\(#,##0\)</c:formatCode>
                <c:ptCount val="54"/>
                <c:pt idx="0">
                  <c:v>25</c:v>
                </c:pt>
                <c:pt idx="1">
                  <c:v>57</c:v>
                </c:pt>
                <c:pt idx="2">
                  <c:v>171</c:v>
                </c:pt>
                <c:pt idx="3">
                  <c:v>313</c:v>
                </c:pt>
                <c:pt idx="4">
                  <c:v>362</c:v>
                </c:pt>
                <c:pt idx="5">
                  <c:v>606</c:v>
                </c:pt>
                <c:pt idx="6">
                  <c:v>868</c:v>
                </c:pt>
                <c:pt idx="7">
                  <c:v>1192</c:v>
                </c:pt>
                <c:pt idx="8">
                  <c:v>1633</c:v>
                </c:pt>
                <c:pt idx="9">
                  <c:v>1710</c:v>
                </c:pt>
                <c:pt idx="10">
                  <c:v>1702</c:v>
                </c:pt>
                <c:pt idx="11">
                  <c:v>1732</c:v>
                </c:pt>
                <c:pt idx="12">
                  <c:v>1602</c:v>
                </c:pt>
                <c:pt idx="13">
                  <c:v>1651</c:v>
                </c:pt>
                <c:pt idx="14">
                  <c:v>1672</c:v>
                </c:pt>
                <c:pt idx="15">
                  <c:v>1611</c:v>
                </c:pt>
                <c:pt idx="16">
                  <c:v>1514</c:v>
                </c:pt>
                <c:pt idx="17">
                  <c:v>1490</c:v>
                </c:pt>
                <c:pt idx="18">
                  <c:v>1495</c:v>
                </c:pt>
                <c:pt idx="19">
                  <c:v>1523</c:v>
                </c:pt>
                <c:pt idx="20">
                  <c:v>1579</c:v>
                </c:pt>
                <c:pt idx="21">
                  <c:v>1665</c:v>
                </c:pt>
                <c:pt idx="22">
                  <c:v>1799</c:v>
                </c:pt>
                <c:pt idx="23">
                  <c:v>1991</c:v>
                </c:pt>
                <c:pt idx="24">
                  <c:v>2200</c:v>
                </c:pt>
                <c:pt idx="25">
                  <c:v>2412</c:v>
                </c:pt>
                <c:pt idx="26">
                  <c:v>2631</c:v>
                </c:pt>
                <c:pt idx="27">
                  <c:v>2678</c:v>
                </c:pt>
                <c:pt idx="28">
                  <c:v>2568</c:v>
                </c:pt>
                <c:pt idx="29">
                  <c:v>2699</c:v>
                </c:pt>
                <c:pt idx="30">
                  <c:v>2593</c:v>
                </c:pt>
                <c:pt idx="31">
                  <c:v>2582</c:v>
                </c:pt>
                <c:pt idx="32">
                  <c:v>2542</c:v>
                </c:pt>
                <c:pt idx="33">
                  <c:v>2407</c:v>
                </c:pt>
                <c:pt idx="34">
                  <c:v>2371</c:v>
                </c:pt>
                <c:pt idx="35">
                  <c:v>2291</c:v>
                </c:pt>
                <c:pt idx="36">
                  <c:v>2259</c:v>
                </c:pt>
                <c:pt idx="37">
                  <c:v>2180</c:v>
                </c:pt>
                <c:pt idx="38">
                  <c:v>2080</c:v>
                </c:pt>
                <c:pt idx="39">
                  <c:v>2084</c:v>
                </c:pt>
                <c:pt idx="40">
                  <c:v>2024</c:v>
                </c:pt>
                <c:pt idx="41">
                  <c:v>1967</c:v>
                </c:pt>
                <c:pt idx="42">
                  <c:v>1997</c:v>
                </c:pt>
                <c:pt idx="43">
                  <c:v>1950</c:v>
                </c:pt>
                <c:pt idx="44">
                  <c:v>1732</c:v>
                </c:pt>
                <c:pt idx="45">
                  <c:v>1695</c:v>
                </c:pt>
                <c:pt idx="46">
                  <c:v>1723</c:v>
                </c:pt>
                <c:pt idx="47">
                  <c:v>1729</c:v>
                </c:pt>
                <c:pt idx="48">
                  <c:v>1730</c:v>
                </c:pt>
                <c:pt idx="49">
                  <c:v>1663</c:v>
                </c:pt>
                <c:pt idx="50">
                  <c:v>1725</c:v>
                </c:pt>
                <c:pt idx="51">
                  <c:v>1734</c:v>
                </c:pt>
                <c:pt idx="52">
                  <c:v>1782</c:v>
                </c:pt>
                <c:pt idx="53">
                  <c:v>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81-4815-86EC-483ED7EEA0A4}"/>
            </c:ext>
          </c:extLst>
        </c:ser>
        <c:ser>
          <c:idx val="3"/>
          <c:order val="3"/>
          <c:tx>
            <c:strRef>
              <c:f>'2　グラフ (2)'!$G$2</c:f>
              <c:strCache>
                <c:ptCount val="1"/>
                <c:pt idx="0">
                  <c:v>航空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381-4815-86EC-483ED7EEA0A4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381-4815-86EC-483ED7EEA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　グラフ (2)'!$C$3:$C$56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'2　グラフ (2)'!$G$3:$G$56</c:f>
              <c:numCache>
                <c:formatCode>#,##0_);[Red]\(#,##0\)</c:formatCode>
                <c:ptCount val="54"/>
                <c:pt idx="0">
                  <c:v>819</c:v>
                </c:pt>
                <c:pt idx="1">
                  <c:v>873</c:v>
                </c:pt>
                <c:pt idx="2">
                  <c:v>1168</c:v>
                </c:pt>
                <c:pt idx="3">
                  <c:v>1590</c:v>
                </c:pt>
                <c:pt idx="4">
                  <c:v>1984</c:v>
                </c:pt>
                <c:pt idx="5">
                  <c:v>2619</c:v>
                </c:pt>
                <c:pt idx="6">
                  <c:v>3041</c:v>
                </c:pt>
                <c:pt idx="7">
                  <c:v>3449</c:v>
                </c:pt>
                <c:pt idx="8">
                  <c:v>4240</c:v>
                </c:pt>
                <c:pt idx="9">
                  <c:v>5019</c:v>
                </c:pt>
                <c:pt idx="10">
                  <c:v>5060</c:v>
                </c:pt>
                <c:pt idx="11">
                  <c:v>5819</c:v>
                </c:pt>
                <c:pt idx="12">
                  <c:v>6440</c:v>
                </c:pt>
                <c:pt idx="13">
                  <c:v>6838</c:v>
                </c:pt>
                <c:pt idx="14">
                  <c:v>7638</c:v>
                </c:pt>
                <c:pt idx="15">
                  <c:v>7832</c:v>
                </c:pt>
                <c:pt idx="16">
                  <c:v>7906</c:v>
                </c:pt>
                <c:pt idx="17">
                  <c:v>7800</c:v>
                </c:pt>
                <c:pt idx="18">
                  <c:v>7996</c:v>
                </c:pt>
                <c:pt idx="19">
                  <c:v>8564</c:v>
                </c:pt>
                <c:pt idx="20">
                  <c:v>8811</c:v>
                </c:pt>
                <c:pt idx="21">
                  <c:v>9575</c:v>
                </c:pt>
                <c:pt idx="22">
                  <c:v>10918</c:v>
                </c:pt>
                <c:pt idx="23">
                  <c:v>11726</c:v>
                </c:pt>
                <c:pt idx="24">
                  <c:v>13427</c:v>
                </c:pt>
                <c:pt idx="25">
                  <c:v>15056</c:v>
                </c:pt>
                <c:pt idx="26">
                  <c:v>16315</c:v>
                </c:pt>
                <c:pt idx="27">
                  <c:v>16889</c:v>
                </c:pt>
                <c:pt idx="28">
                  <c:v>17052</c:v>
                </c:pt>
                <c:pt idx="29">
                  <c:v>17841</c:v>
                </c:pt>
                <c:pt idx="30">
                  <c:v>18863</c:v>
                </c:pt>
                <c:pt idx="31">
                  <c:v>20236</c:v>
                </c:pt>
                <c:pt idx="32">
                  <c:v>21323</c:v>
                </c:pt>
                <c:pt idx="33">
                  <c:v>21825</c:v>
                </c:pt>
                <c:pt idx="34">
                  <c:v>22552</c:v>
                </c:pt>
                <c:pt idx="35">
                  <c:v>21817</c:v>
                </c:pt>
                <c:pt idx="36">
                  <c:v>22658</c:v>
                </c:pt>
                <c:pt idx="37">
                  <c:v>22889</c:v>
                </c:pt>
                <c:pt idx="38">
                  <c:v>21874</c:v>
                </c:pt>
                <c:pt idx="39">
                  <c:v>21187</c:v>
                </c:pt>
                <c:pt idx="40">
                  <c:v>21016</c:v>
                </c:pt>
                <c:pt idx="41">
                  <c:v>21738</c:v>
                </c:pt>
                <c:pt idx="42">
                  <c:v>21083</c:v>
                </c:pt>
                <c:pt idx="43">
                  <c:v>19974</c:v>
                </c:pt>
                <c:pt idx="44">
                  <c:v>18679</c:v>
                </c:pt>
                <c:pt idx="45">
                  <c:v>18064</c:v>
                </c:pt>
                <c:pt idx="46">
                  <c:v>17350</c:v>
                </c:pt>
                <c:pt idx="47">
                  <c:v>19112</c:v>
                </c:pt>
                <c:pt idx="48">
                  <c:v>20173</c:v>
                </c:pt>
                <c:pt idx="49">
                  <c:v>20377</c:v>
                </c:pt>
                <c:pt idx="50">
                  <c:v>21132</c:v>
                </c:pt>
                <c:pt idx="51">
                  <c:v>21210</c:v>
                </c:pt>
                <c:pt idx="52">
                  <c:v>22157</c:v>
                </c:pt>
                <c:pt idx="53">
                  <c:v>22380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81-4815-86EC-483ED7EEA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8551576"/>
        <c:axId val="488552560"/>
      </c:barChart>
      <c:catAx>
        <c:axId val="488551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552560"/>
        <c:crosses val="autoZero"/>
        <c:auto val="1"/>
        <c:lblAlgn val="ctr"/>
        <c:lblOffset val="100"/>
        <c:noMultiLvlLbl val="0"/>
      </c:catAx>
      <c:valAx>
        <c:axId val="488552560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9175481836959728"/>
              <c:y val="2.53226179752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55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098469889406243E-2"/>
          <c:y val="0.96854573478000994"/>
          <c:w val="0.70509316366413954"/>
          <c:h val="1.8792956232362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209549</xdr:rowOff>
    </xdr:from>
    <xdr:to>
      <xdr:col>15</xdr:col>
      <xdr:colOff>495300</xdr:colOff>
      <xdr:row>69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DFB6BF-81EB-448A-A4BA-E2673CD22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2</xdr:row>
      <xdr:rowOff>209549</xdr:rowOff>
    </xdr:from>
    <xdr:to>
      <xdr:col>17</xdr:col>
      <xdr:colOff>95250</xdr:colOff>
      <xdr:row>69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B8B2D1-E621-4153-BA45-BF4BFC709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8CF81-7A4B-4673-AB35-322716D96266}">
  <sheetPr>
    <pageSetUpPr fitToPage="1"/>
  </sheetPr>
  <dimension ref="B1:M67"/>
  <sheetViews>
    <sheetView tabSelected="1" workbookViewId="0">
      <pane xSplit="3" ySplit="3" topLeftCell="D49" activePane="bottomRight" state="frozen"/>
      <selection pane="topRight" activeCell="D1" sqref="D1"/>
      <selection pane="bottomLeft" activeCell="A4" sqref="A4"/>
      <selection pane="bottomRight" activeCell="G60" sqref="G60"/>
    </sheetView>
  </sheetViews>
  <sheetFormatPr defaultColWidth="9" defaultRowHeight="13.5"/>
  <cols>
    <col min="1" max="1" width="2.625" style="1" customWidth="1"/>
    <col min="2" max="2" width="6.625" style="1" customWidth="1"/>
    <col min="3" max="3" width="9" style="1"/>
    <col min="4" max="4" width="10.75" style="1" customWidth="1"/>
    <col min="5" max="5" width="11.75" style="1" customWidth="1"/>
    <col min="6" max="10" width="10.75" style="32" customWidth="1"/>
    <col min="11" max="13" width="10.75" style="1" customWidth="1"/>
    <col min="14" max="16384" width="9" style="1"/>
  </cols>
  <sheetData>
    <row r="1" spans="2:13" ht="24.75" thickBot="1">
      <c r="B1" s="68" t="s">
        <v>70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5"/>
    </row>
    <row r="2" spans="2:13" ht="22.5" customHeight="1">
      <c r="B2" s="69" t="s">
        <v>51</v>
      </c>
      <c r="C2" s="70"/>
      <c r="D2" s="73" t="s">
        <v>61</v>
      </c>
      <c r="E2" s="74"/>
      <c r="F2" s="70"/>
      <c r="G2" s="73" t="s">
        <v>60</v>
      </c>
      <c r="H2" s="70"/>
      <c r="I2" s="73" t="s">
        <v>59</v>
      </c>
      <c r="J2" s="70"/>
      <c r="K2" s="73" t="s">
        <v>55</v>
      </c>
      <c r="L2" s="74"/>
      <c r="M2" s="75"/>
    </row>
    <row r="3" spans="2:13" ht="17.25" customHeight="1" thickBot="1">
      <c r="B3" s="71"/>
      <c r="C3" s="72"/>
      <c r="D3" s="28" t="s">
        <v>63</v>
      </c>
      <c r="E3" s="28" t="s">
        <v>52</v>
      </c>
      <c r="F3" s="47" t="s">
        <v>58</v>
      </c>
      <c r="G3" s="2"/>
      <c r="H3" s="47" t="s">
        <v>58</v>
      </c>
      <c r="I3" s="2"/>
      <c r="J3" s="47" t="s">
        <v>58</v>
      </c>
      <c r="K3" s="2"/>
      <c r="L3" s="47" t="s">
        <v>58</v>
      </c>
      <c r="M3" s="24" t="s">
        <v>50</v>
      </c>
    </row>
    <row r="4" spans="2:13" ht="17.25" customHeight="1">
      <c r="B4" s="16">
        <v>1965</v>
      </c>
      <c r="C4" s="22" t="s">
        <v>68</v>
      </c>
      <c r="D4" s="11">
        <v>4035</v>
      </c>
      <c r="E4" s="34"/>
      <c r="F4" s="6">
        <f>SUM(D4+E4)/K4*100</f>
        <v>82.701373232219723</v>
      </c>
      <c r="G4" s="63">
        <v>25</v>
      </c>
      <c r="H4" s="6">
        <f>SUM(G4/K4*100)</f>
        <v>0.5124000819840131</v>
      </c>
      <c r="I4" s="41">
        <v>819</v>
      </c>
      <c r="J4" s="6">
        <f>SUM(I4/K4*100)</f>
        <v>16.786226685796272</v>
      </c>
      <c r="K4" s="11">
        <f>+D4+E4+G4+I4</f>
        <v>4879</v>
      </c>
      <c r="L4" s="30">
        <f>+F4+H4+J4</f>
        <v>100</v>
      </c>
      <c r="M4" s="17"/>
    </row>
    <row r="5" spans="2:13" ht="17.25" customHeight="1">
      <c r="B5" s="16">
        <v>1966</v>
      </c>
      <c r="C5" s="22" t="s">
        <v>69</v>
      </c>
      <c r="D5" s="11">
        <v>3988</v>
      </c>
      <c r="E5" s="35"/>
      <c r="F5" s="8">
        <f t="shared" ref="F5:F9" si="0">SUM(D5+E5)/K5*100</f>
        <v>81.089873932492878</v>
      </c>
      <c r="G5" s="39">
        <v>57</v>
      </c>
      <c r="H5" s="8">
        <f t="shared" ref="H5:H9" si="1">SUM(G5/K5*100)</f>
        <v>1.159007726718178</v>
      </c>
      <c r="I5" s="40">
        <v>873</v>
      </c>
      <c r="J5" s="8">
        <f t="shared" ref="J5:J9" si="2">SUM(I5/K5*100)</f>
        <v>17.751118340788938</v>
      </c>
      <c r="K5" s="11">
        <f t="shared" ref="K5:K9" si="3">+D5+E5+G5+I5</f>
        <v>4918</v>
      </c>
      <c r="L5" s="38">
        <f t="shared" ref="L5:L9" si="4">+F5+H5+J5</f>
        <v>99.999999999999986</v>
      </c>
      <c r="M5" s="17">
        <f t="shared" ref="M5:M59" si="5">SUM(K5/K4*100)</f>
        <v>100.79934412789507</v>
      </c>
    </row>
    <row r="6" spans="2:13" ht="17.25" customHeight="1">
      <c r="B6" s="16">
        <v>1967</v>
      </c>
      <c r="C6" s="22" t="s">
        <v>67</v>
      </c>
      <c r="D6" s="11">
        <v>4179</v>
      </c>
      <c r="E6" s="35"/>
      <c r="F6" s="8">
        <f t="shared" si="0"/>
        <v>75.73396158028271</v>
      </c>
      <c r="G6" s="39">
        <v>171</v>
      </c>
      <c r="H6" s="8">
        <f t="shared" si="1"/>
        <v>3.0989488945270023</v>
      </c>
      <c r="I6" s="40">
        <v>1168</v>
      </c>
      <c r="J6" s="8">
        <f t="shared" si="2"/>
        <v>21.167089525190285</v>
      </c>
      <c r="K6" s="11">
        <f t="shared" si="3"/>
        <v>5518</v>
      </c>
      <c r="L6" s="38">
        <f t="shared" si="4"/>
        <v>100</v>
      </c>
      <c r="M6" s="17">
        <f t="shared" si="5"/>
        <v>112.20008133387556</v>
      </c>
    </row>
    <row r="7" spans="2:13" ht="17.25" customHeight="1">
      <c r="B7" s="16">
        <v>1968</v>
      </c>
      <c r="C7" s="22" t="s">
        <v>66</v>
      </c>
      <c r="D7" s="11">
        <v>4466</v>
      </c>
      <c r="E7" s="35"/>
      <c r="F7" s="8">
        <f t="shared" si="0"/>
        <v>70.12089810017271</v>
      </c>
      <c r="G7" s="39">
        <v>313</v>
      </c>
      <c r="H7" s="8">
        <f t="shared" si="1"/>
        <v>4.9144292667608731</v>
      </c>
      <c r="I7" s="40">
        <v>1590</v>
      </c>
      <c r="J7" s="8">
        <f t="shared" si="2"/>
        <v>24.964672633066414</v>
      </c>
      <c r="K7" s="11">
        <f t="shared" si="3"/>
        <v>6369</v>
      </c>
      <c r="L7" s="38">
        <f t="shared" si="4"/>
        <v>100</v>
      </c>
      <c r="M7" s="17">
        <f t="shared" si="5"/>
        <v>115.4222544400145</v>
      </c>
    </row>
    <row r="8" spans="2:13" ht="17.25" customHeight="1">
      <c r="B8" s="16">
        <v>1969</v>
      </c>
      <c r="C8" s="22" t="s">
        <v>65</v>
      </c>
      <c r="D8" s="11">
        <v>4501</v>
      </c>
      <c r="E8" s="35"/>
      <c r="F8" s="8">
        <f t="shared" si="0"/>
        <v>65.736819044837162</v>
      </c>
      <c r="G8" s="39">
        <v>362</v>
      </c>
      <c r="H8" s="8">
        <f t="shared" si="1"/>
        <v>5.2869870016065432</v>
      </c>
      <c r="I8" s="40">
        <v>1984</v>
      </c>
      <c r="J8" s="8">
        <f t="shared" si="2"/>
        <v>28.976193953556301</v>
      </c>
      <c r="K8" s="11">
        <f t="shared" si="3"/>
        <v>6847</v>
      </c>
      <c r="L8" s="38">
        <f t="shared" si="4"/>
        <v>100.00000000000001</v>
      </c>
      <c r="M8" s="17">
        <f t="shared" si="5"/>
        <v>107.50510284189041</v>
      </c>
    </row>
    <row r="9" spans="2:13" ht="17.25" customHeight="1">
      <c r="B9" s="16">
        <v>1970</v>
      </c>
      <c r="C9" s="22" t="s">
        <v>64</v>
      </c>
      <c r="D9" s="11">
        <v>4338</v>
      </c>
      <c r="E9" s="35"/>
      <c r="F9" s="8">
        <f t="shared" si="0"/>
        <v>57.35819119397064</v>
      </c>
      <c r="G9" s="39">
        <v>606</v>
      </c>
      <c r="H9" s="8">
        <f t="shared" si="1"/>
        <v>8.0126933756445862</v>
      </c>
      <c r="I9" s="40">
        <v>2619</v>
      </c>
      <c r="J9" s="8">
        <f t="shared" si="2"/>
        <v>34.629115430384765</v>
      </c>
      <c r="K9" s="11">
        <f t="shared" si="3"/>
        <v>7563</v>
      </c>
      <c r="L9" s="38">
        <f t="shared" si="4"/>
        <v>100</v>
      </c>
      <c r="M9" s="17">
        <f t="shared" si="5"/>
        <v>110.45713451146489</v>
      </c>
    </row>
    <row r="10" spans="2:13" ht="15" customHeight="1">
      <c r="B10" s="16">
        <v>1971</v>
      </c>
      <c r="C10" s="22" t="s">
        <v>0</v>
      </c>
      <c r="D10" s="11">
        <v>4635</v>
      </c>
      <c r="E10" s="34"/>
      <c r="F10" s="6">
        <f>SUM(D10+E10)/K10*100</f>
        <v>54.248595505617978</v>
      </c>
      <c r="G10" s="11">
        <v>868</v>
      </c>
      <c r="H10" s="6">
        <f>SUM(G10/K10*100)</f>
        <v>10.159176029962547</v>
      </c>
      <c r="I10" s="11">
        <v>3041</v>
      </c>
      <c r="J10" s="6">
        <f>SUM(I10/K10*100)</f>
        <v>35.59222846441947</v>
      </c>
      <c r="K10" s="11">
        <f>+D10+E10+G10+I10</f>
        <v>8544</v>
      </c>
      <c r="L10" s="30">
        <f>+F10+H10+J10</f>
        <v>100</v>
      </c>
      <c r="M10" s="17">
        <f t="shared" si="5"/>
        <v>112.9710432368108</v>
      </c>
    </row>
    <row r="11" spans="2:13" ht="15" customHeight="1">
      <c r="B11" s="3">
        <v>1972</v>
      </c>
      <c r="C11" s="22" t="s">
        <v>1</v>
      </c>
      <c r="D11" s="11">
        <v>4914</v>
      </c>
      <c r="E11" s="34"/>
      <c r="F11" s="6">
        <f t="shared" ref="F11:F51" si="6">SUM(D11+E11)/K11*100</f>
        <v>51.428571428571423</v>
      </c>
      <c r="G11" s="11">
        <v>1192</v>
      </c>
      <c r="H11" s="6">
        <f t="shared" ref="H11:H59" si="7">SUM(G11/K11*100)</f>
        <v>12.475143903715333</v>
      </c>
      <c r="I11" s="11">
        <v>3449</v>
      </c>
      <c r="J11" s="6">
        <f t="shared" ref="J11:J59" si="8">SUM(I11/K11*100)</f>
        <v>36.096284667713242</v>
      </c>
      <c r="K11" s="11">
        <f t="shared" ref="K11:K59" si="9">+D11+E11+G11+I11</f>
        <v>9555</v>
      </c>
      <c r="L11" s="30">
        <f t="shared" ref="L11:L59" si="10">+F11+H11+J11</f>
        <v>100</v>
      </c>
      <c r="M11" s="17">
        <f t="shared" si="5"/>
        <v>111.83286516853931</v>
      </c>
    </row>
    <row r="12" spans="2:13" ht="15" customHeight="1">
      <c r="B12" s="3">
        <v>1973</v>
      </c>
      <c r="C12" s="22" t="s">
        <v>2</v>
      </c>
      <c r="D12" s="11">
        <v>5000</v>
      </c>
      <c r="E12" s="34"/>
      <c r="F12" s="6">
        <f t="shared" si="6"/>
        <v>45.985468591924949</v>
      </c>
      <c r="G12" s="11">
        <v>1633</v>
      </c>
      <c r="H12" s="6">
        <f t="shared" si="7"/>
        <v>15.01885404212269</v>
      </c>
      <c r="I12" s="11">
        <v>4240</v>
      </c>
      <c r="J12" s="6">
        <f t="shared" si="8"/>
        <v>38.995677365952361</v>
      </c>
      <c r="K12" s="11">
        <f t="shared" si="9"/>
        <v>10873</v>
      </c>
      <c r="L12" s="30">
        <f t="shared" si="10"/>
        <v>100</v>
      </c>
      <c r="M12" s="17">
        <f t="shared" si="5"/>
        <v>113.79382522239665</v>
      </c>
    </row>
    <row r="13" spans="2:13" ht="15" customHeight="1">
      <c r="B13" s="3">
        <v>1974</v>
      </c>
      <c r="C13" s="22" t="s">
        <v>3</v>
      </c>
      <c r="D13" s="11">
        <v>4853</v>
      </c>
      <c r="E13" s="34"/>
      <c r="F13" s="6">
        <f t="shared" si="6"/>
        <v>41.901226040407529</v>
      </c>
      <c r="G13" s="11">
        <v>1710</v>
      </c>
      <c r="H13" s="6">
        <f t="shared" si="7"/>
        <v>14.764289414608875</v>
      </c>
      <c r="I13" s="11">
        <v>5019</v>
      </c>
      <c r="J13" s="6">
        <f t="shared" si="8"/>
        <v>43.334484544983596</v>
      </c>
      <c r="K13" s="11">
        <f t="shared" si="9"/>
        <v>11582</v>
      </c>
      <c r="L13" s="30">
        <f t="shared" si="10"/>
        <v>100</v>
      </c>
      <c r="M13" s="17">
        <f t="shared" si="5"/>
        <v>106.52073944633496</v>
      </c>
    </row>
    <row r="14" spans="2:13" ht="15" customHeight="1">
      <c r="B14" s="3">
        <v>1975</v>
      </c>
      <c r="C14" s="22" t="s">
        <v>4</v>
      </c>
      <c r="D14" s="11">
        <v>4375</v>
      </c>
      <c r="E14" s="34"/>
      <c r="F14" s="6">
        <f t="shared" si="6"/>
        <v>39.283469516027658</v>
      </c>
      <c r="G14" s="11">
        <v>1702</v>
      </c>
      <c r="H14" s="6">
        <f t="shared" si="7"/>
        <v>15.282392026578073</v>
      </c>
      <c r="I14" s="11">
        <v>5060</v>
      </c>
      <c r="J14" s="6">
        <f t="shared" si="8"/>
        <v>45.434138457394269</v>
      </c>
      <c r="K14" s="11">
        <f t="shared" si="9"/>
        <v>11137</v>
      </c>
      <c r="L14" s="30">
        <f t="shared" si="10"/>
        <v>100</v>
      </c>
      <c r="M14" s="17">
        <f t="shared" si="5"/>
        <v>96.157831117250907</v>
      </c>
    </row>
    <row r="15" spans="2:13" ht="15" customHeight="1">
      <c r="B15" s="3">
        <v>1976</v>
      </c>
      <c r="C15" s="22" t="s">
        <v>5</v>
      </c>
      <c r="D15" s="11">
        <v>3746</v>
      </c>
      <c r="E15" s="34"/>
      <c r="F15" s="6">
        <f t="shared" si="6"/>
        <v>33.159245817473668</v>
      </c>
      <c r="G15" s="11">
        <v>1732</v>
      </c>
      <c r="H15" s="6">
        <f t="shared" si="7"/>
        <v>15.331503939098875</v>
      </c>
      <c r="I15" s="11">
        <v>5819</v>
      </c>
      <c r="J15" s="6">
        <f t="shared" si="8"/>
        <v>51.509250243427459</v>
      </c>
      <c r="K15" s="11">
        <f t="shared" si="9"/>
        <v>11297</v>
      </c>
      <c r="L15" s="30">
        <f t="shared" si="10"/>
        <v>100</v>
      </c>
      <c r="M15" s="17">
        <f t="shared" si="5"/>
        <v>101.43665259944331</v>
      </c>
    </row>
    <row r="16" spans="2:13" ht="15" customHeight="1">
      <c r="B16" s="3">
        <v>1977</v>
      </c>
      <c r="C16" s="22" t="s">
        <v>6</v>
      </c>
      <c r="D16" s="11">
        <v>3161</v>
      </c>
      <c r="E16" s="34"/>
      <c r="F16" s="6">
        <f t="shared" si="6"/>
        <v>28.215656520574843</v>
      </c>
      <c r="G16" s="11">
        <v>1602</v>
      </c>
      <c r="H16" s="6">
        <f t="shared" si="7"/>
        <v>14.299741140765867</v>
      </c>
      <c r="I16" s="11">
        <v>6440</v>
      </c>
      <c r="J16" s="6">
        <f t="shared" si="8"/>
        <v>57.484602338659286</v>
      </c>
      <c r="K16" s="11">
        <f t="shared" si="9"/>
        <v>11203</v>
      </c>
      <c r="L16" s="30">
        <f t="shared" si="10"/>
        <v>100</v>
      </c>
      <c r="M16" s="17">
        <f t="shared" si="5"/>
        <v>99.167920686908033</v>
      </c>
    </row>
    <row r="17" spans="2:13" ht="15" customHeight="1">
      <c r="B17" s="3">
        <v>1978</v>
      </c>
      <c r="C17" s="22" t="s">
        <v>7</v>
      </c>
      <c r="D17" s="11">
        <v>2882</v>
      </c>
      <c r="E17" s="34"/>
      <c r="F17" s="6">
        <f t="shared" si="6"/>
        <v>25.345176325740919</v>
      </c>
      <c r="G17" s="11">
        <v>1651</v>
      </c>
      <c r="H17" s="6">
        <f t="shared" si="7"/>
        <v>14.51939143435054</v>
      </c>
      <c r="I17" s="11">
        <v>6838</v>
      </c>
      <c r="J17" s="6">
        <f t="shared" si="8"/>
        <v>60.135432239908539</v>
      </c>
      <c r="K17" s="11">
        <f t="shared" si="9"/>
        <v>11371</v>
      </c>
      <c r="L17" s="30">
        <f t="shared" si="10"/>
        <v>100</v>
      </c>
      <c r="M17" s="17">
        <f t="shared" si="5"/>
        <v>101.49959832187807</v>
      </c>
    </row>
    <row r="18" spans="2:13" ht="15" customHeight="1">
      <c r="B18" s="3">
        <v>1979</v>
      </c>
      <c r="C18" s="22" t="s">
        <v>8</v>
      </c>
      <c r="D18" s="26">
        <v>2684</v>
      </c>
      <c r="E18" s="35"/>
      <c r="F18" s="6">
        <f t="shared" si="6"/>
        <v>22.377855594463899</v>
      </c>
      <c r="G18" s="26">
        <v>1672</v>
      </c>
      <c r="H18" s="6">
        <f t="shared" si="7"/>
        <v>13.940303485075873</v>
      </c>
      <c r="I18" s="26">
        <v>7638</v>
      </c>
      <c r="J18" s="6">
        <f t="shared" si="8"/>
        <v>63.681840920460232</v>
      </c>
      <c r="K18" s="11">
        <f t="shared" si="9"/>
        <v>11994</v>
      </c>
      <c r="L18" s="30">
        <f t="shared" si="10"/>
        <v>100</v>
      </c>
      <c r="M18" s="17">
        <f t="shared" si="5"/>
        <v>105.4788497053909</v>
      </c>
    </row>
    <row r="19" spans="2:13" ht="15" customHeight="1" thickBot="1">
      <c r="B19" s="4">
        <v>1980</v>
      </c>
      <c r="C19" s="23" t="s">
        <v>9</v>
      </c>
      <c r="D19" s="13">
        <v>2607</v>
      </c>
      <c r="E19" s="36"/>
      <c r="F19" s="7">
        <f t="shared" si="6"/>
        <v>21.63485477178423</v>
      </c>
      <c r="G19" s="13">
        <v>1611</v>
      </c>
      <c r="H19" s="7">
        <f t="shared" si="7"/>
        <v>13.369294605809129</v>
      </c>
      <c r="I19" s="13">
        <v>7832</v>
      </c>
      <c r="J19" s="7">
        <f t="shared" si="8"/>
        <v>64.995850622406635</v>
      </c>
      <c r="K19" s="13">
        <f t="shared" si="9"/>
        <v>12050</v>
      </c>
      <c r="L19" s="62">
        <f t="shared" si="10"/>
        <v>100</v>
      </c>
      <c r="M19" s="18">
        <f t="shared" si="5"/>
        <v>100.46690011672503</v>
      </c>
    </row>
    <row r="20" spans="2:13" ht="15" customHeight="1" thickTop="1">
      <c r="B20" s="16">
        <v>1981</v>
      </c>
      <c r="C20" s="22" t="s">
        <v>10</v>
      </c>
      <c r="D20" s="11">
        <v>2382</v>
      </c>
      <c r="E20" s="34"/>
      <c r="F20" s="6">
        <f t="shared" si="6"/>
        <v>20.183019827147941</v>
      </c>
      <c r="G20" s="11">
        <v>1514</v>
      </c>
      <c r="H20" s="6">
        <f t="shared" si="7"/>
        <v>12.828334180647346</v>
      </c>
      <c r="I20" s="11">
        <v>7906</v>
      </c>
      <c r="J20" s="6">
        <f t="shared" si="8"/>
        <v>66.98864599220471</v>
      </c>
      <c r="K20" s="11">
        <f t="shared" si="9"/>
        <v>11802</v>
      </c>
      <c r="L20" s="30">
        <f t="shared" si="10"/>
        <v>100</v>
      </c>
      <c r="M20" s="17">
        <f t="shared" si="5"/>
        <v>97.941908713692953</v>
      </c>
    </row>
    <row r="21" spans="2:13" ht="15" customHeight="1">
      <c r="B21" s="3">
        <v>1982</v>
      </c>
      <c r="C21" s="22" t="s">
        <v>11</v>
      </c>
      <c r="D21" s="11">
        <v>2376</v>
      </c>
      <c r="E21" s="34"/>
      <c r="F21" s="6">
        <f t="shared" si="6"/>
        <v>20.366878107320417</v>
      </c>
      <c r="G21" s="11">
        <v>1490</v>
      </c>
      <c r="H21" s="6">
        <f t="shared" si="7"/>
        <v>12.772158409051945</v>
      </c>
      <c r="I21" s="11">
        <v>7800</v>
      </c>
      <c r="J21" s="6">
        <f t="shared" si="8"/>
        <v>66.860963483627629</v>
      </c>
      <c r="K21" s="11">
        <f t="shared" si="9"/>
        <v>11666</v>
      </c>
      <c r="L21" s="30">
        <f t="shared" si="10"/>
        <v>100</v>
      </c>
      <c r="M21" s="17">
        <f t="shared" si="5"/>
        <v>98.847652940179628</v>
      </c>
    </row>
    <row r="22" spans="2:13" ht="15" customHeight="1">
      <c r="B22" s="3">
        <v>1983</v>
      </c>
      <c r="C22" s="22" t="s">
        <v>12</v>
      </c>
      <c r="D22" s="11">
        <v>2291</v>
      </c>
      <c r="E22" s="34"/>
      <c r="F22" s="6">
        <f t="shared" si="6"/>
        <v>19.444915973518928</v>
      </c>
      <c r="G22" s="11">
        <v>1495</v>
      </c>
      <c r="H22" s="6">
        <f t="shared" si="7"/>
        <v>12.688847394330335</v>
      </c>
      <c r="I22" s="11">
        <v>7996</v>
      </c>
      <c r="J22" s="6">
        <f t="shared" si="8"/>
        <v>67.866236632150731</v>
      </c>
      <c r="K22" s="11">
        <f t="shared" si="9"/>
        <v>11782</v>
      </c>
      <c r="L22" s="30">
        <f t="shared" si="10"/>
        <v>100</v>
      </c>
      <c r="M22" s="17">
        <f t="shared" si="5"/>
        <v>100.99434253385908</v>
      </c>
    </row>
    <row r="23" spans="2:13" ht="15" customHeight="1">
      <c r="B23" s="3">
        <v>1984</v>
      </c>
      <c r="C23" s="22" t="s">
        <v>13</v>
      </c>
      <c r="D23" s="11">
        <v>2134</v>
      </c>
      <c r="E23" s="34"/>
      <c r="F23" s="6">
        <f t="shared" si="6"/>
        <v>17.461746174617463</v>
      </c>
      <c r="G23" s="11">
        <v>1523</v>
      </c>
      <c r="H23" s="6">
        <f t="shared" si="7"/>
        <v>12.462155306439735</v>
      </c>
      <c r="I23" s="11">
        <v>8564</v>
      </c>
      <c r="J23" s="6">
        <f t="shared" si="8"/>
        <v>70.076098518942814</v>
      </c>
      <c r="K23" s="11">
        <f t="shared" si="9"/>
        <v>12221</v>
      </c>
      <c r="L23" s="30">
        <f t="shared" si="10"/>
        <v>100.00000000000001</v>
      </c>
      <c r="M23" s="17">
        <f t="shared" si="5"/>
        <v>103.72602274656255</v>
      </c>
    </row>
    <row r="24" spans="2:13" ht="15" customHeight="1">
      <c r="B24" s="3">
        <v>1985</v>
      </c>
      <c r="C24" s="22" t="s">
        <v>14</v>
      </c>
      <c r="D24" s="11">
        <v>2107</v>
      </c>
      <c r="E24" s="34"/>
      <c r="F24" s="6">
        <f t="shared" si="6"/>
        <v>16.860046411138676</v>
      </c>
      <c r="G24" s="11">
        <v>1579</v>
      </c>
      <c r="H24" s="6">
        <f t="shared" si="7"/>
        <v>12.635032407777866</v>
      </c>
      <c r="I24" s="11">
        <v>8811</v>
      </c>
      <c r="J24" s="6">
        <f t="shared" si="8"/>
        <v>70.504921181083461</v>
      </c>
      <c r="K24" s="11">
        <f t="shared" si="9"/>
        <v>12497</v>
      </c>
      <c r="L24" s="30">
        <f t="shared" si="10"/>
        <v>100</v>
      </c>
      <c r="M24" s="17">
        <f t="shared" si="5"/>
        <v>102.25840765894772</v>
      </c>
    </row>
    <row r="25" spans="2:13" ht="15" customHeight="1">
      <c r="B25" s="3">
        <v>1986</v>
      </c>
      <c r="C25" s="22" t="s">
        <v>15</v>
      </c>
      <c r="D25" s="11">
        <v>1981</v>
      </c>
      <c r="E25" s="34"/>
      <c r="F25" s="6">
        <f t="shared" si="6"/>
        <v>14.983737992587551</v>
      </c>
      <c r="G25" s="11">
        <v>1665</v>
      </c>
      <c r="H25" s="6">
        <f t="shared" si="7"/>
        <v>12.59360108917631</v>
      </c>
      <c r="I25" s="11">
        <v>9575</v>
      </c>
      <c r="J25" s="6">
        <f t="shared" si="8"/>
        <v>72.422660918236133</v>
      </c>
      <c r="K25" s="11">
        <f t="shared" si="9"/>
        <v>13221</v>
      </c>
      <c r="L25" s="30">
        <f t="shared" si="10"/>
        <v>100</v>
      </c>
      <c r="M25" s="17">
        <f t="shared" si="5"/>
        <v>105.79339041369929</v>
      </c>
    </row>
    <row r="26" spans="2:13" ht="15" customHeight="1">
      <c r="B26" s="3">
        <v>1987</v>
      </c>
      <c r="C26" s="22" t="s">
        <v>16</v>
      </c>
      <c r="D26" s="11">
        <v>2753</v>
      </c>
      <c r="E26" s="34"/>
      <c r="F26" s="6">
        <f t="shared" si="6"/>
        <v>17.79573367808662</v>
      </c>
      <c r="G26" s="11">
        <v>1799</v>
      </c>
      <c r="H26" s="6">
        <f t="shared" si="7"/>
        <v>11.628959276018099</v>
      </c>
      <c r="I26" s="11">
        <v>10918</v>
      </c>
      <c r="J26" s="6">
        <f t="shared" si="8"/>
        <v>70.575307045895286</v>
      </c>
      <c r="K26" s="11">
        <f t="shared" si="9"/>
        <v>15470</v>
      </c>
      <c r="L26" s="30">
        <f t="shared" si="10"/>
        <v>100</v>
      </c>
      <c r="M26" s="17">
        <f t="shared" si="5"/>
        <v>117.01081612586037</v>
      </c>
    </row>
    <row r="27" spans="2:13" ht="15" customHeight="1">
      <c r="B27" s="3">
        <v>1988</v>
      </c>
      <c r="C27" s="22" t="s">
        <v>17</v>
      </c>
      <c r="D27" s="11">
        <v>2956</v>
      </c>
      <c r="E27" s="34"/>
      <c r="F27" s="6">
        <f t="shared" si="6"/>
        <v>17.729262880105559</v>
      </c>
      <c r="G27" s="11">
        <v>1991</v>
      </c>
      <c r="H27" s="6">
        <f t="shared" si="7"/>
        <v>11.941462244347148</v>
      </c>
      <c r="I27" s="11">
        <v>11726</v>
      </c>
      <c r="J27" s="6">
        <f t="shared" si="8"/>
        <v>70.329274875547284</v>
      </c>
      <c r="K27" s="11">
        <f t="shared" si="9"/>
        <v>16673</v>
      </c>
      <c r="L27" s="30">
        <f t="shared" si="10"/>
        <v>100</v>
      </c>
      <c r="M27" s="17">
        <f t="shared" si="5"/>
        <v>107.77634130575306</v>
      </c>
    </row>
    <row r="28" spans="2:13" ht="15" customHeight="1">
      <c r="B28" s="3">
        <v>1989</v>
      </c>
      <c r="C28" s="22" t="s">
        <v>18</v>
      </c>
      <c r="D28" s="26">
        <v>2640</v>
      </c>
      <c r="E28" s="34"/>
      <c r="F28" s="6">
        <f t="shared" si="6"/>
        <v>14.452291016587287</v>
      </c>
      <c r="G28" s="26">
        <v>2200</v>
      </c>
      <c r="H28" s="6">
        <f t="shared" si="7"/>
        <v>12.043575847156074</v>
      </c>
      <c r="I28" s="26">
        <v>13427</v>
      </c>
      <c r="J28" s="6">
        <f t="shared" si="8"/>
        <v>73.504133136256627</v>
      </c>
      <c r="K28" s="11">
        <f t="shared" si="9"/>
        <v>18267</v>
      </c>
      <c r="L28" s="30">
        <f t="shared" si="10"/>
        <v>99.999999999999986</v>
      </c>
      <c r="M28" s="17">
        <f t="shared" si="5"/>
        <v>109.560367060517</v>
      </c>
    </row>
    <row r="29" spans="2:13" ht="15" customHeight="1" thickBot="1">
      <c r="B29" s="4">
        <v>1990</v>
      </c>
      <c r="C29" s="23" t="s">
        <v>19</v>
      </c>
      <c r="D29" s="13">
        <v>2753</v>
      </c>
      <c r="E29" s="36"/>
      <c r="F29" s="7">
        <f t="shared" si="6"/>
        <v>13.614559121705158</v>
      </c>
      <c r="G29" s="13">
        <v>2412</v>
      </c>
      <c r="H29" s="7">
        <f t="shared" si="7"/>
        <v>11.928193462242223</v>
      </c>
      <c r="I29" s="13">
        <v>15056</v>
      </c>
      <c r="J29" s="7">
        <f t="shared" si="8"/>
        <v>74.457247416052624</v>
      </c>
      <c r="K29" s="13">
        <f t="shared" si="9"/>
        <v>20221</v>
      </c>
      <c r="L29" s="62">
        <f t="shared" si="10"/>
        <v>100</v>
      </c>
      <c r="M29" s="18">
        <f t="shared" si="5"/>
        <v>110.6968850933377</v>
      </c>
    </row>
    <row r="30" spans="2:13" ht="15" customHeight="1" thickTop="1">
      <c r="B30" s="16">
        <v>1991</v>
      </c>
      <c r="C30" s="22" t="s">
        <v>20</v>
      </c>
      <c r="D30" s="11">
        <v>2681</v>
      </c>
      <c r="E30" s="34"/>
      <c r="F30" s="6">
        <f t="shared" si="6"/>
        <v>12.396541360336617</v>
      </c>
      <c r="G30" s="11">
        <v>2631</v>
      </c>
      <c r="H30" s="6">
        <f t="shared" si="7"/>
        <v>12.165348869468721</v>
      </c>
      <c r="I30" s="11">
        <v>16315</v>
      </c>
      <c r="J30" s="6">
        <f t="shared" si="8"/>
        <v>75.438109770194657</v>
      </c>
      <c r="K30" s="11">
        <f t="shared" si="9"/>
        <v>21627</v>
      </c>
      <c r="L30" s="30">
        <f t="shared" si="10"/>
        <v>100</v>
      </c>
      <c r="M30" s="17">
        <f t="shared" si="5"/>
        <v>106.95316749913457</v>
      </c>
    </row>
    <row r="31" spans="2:13" ht="15" customHeight="1">
      <c r="B31" s="3">
        <v>1992</v>
      </c>
      <c r="C31" s="22" t="s">
        <v>21</v>
      </c>
      <c r="D31" s="11">
        <v>2452</v>
      </c>
      <c r="E31" s="34"/>
      <c r="F31" s="6">
        <f t="shared" si="6"/>
        <v>11.135837231481901</v>
      </c>
      <c r="G31" s="11">
        <v>2678</v>
      </c>
      <c r="H31" s="6">
        <f t="shared" si="7"/>
        <v>12.162223534220445</v>
      </c>
      <c r="I31" s="11">
        <v>16889</v>
      </c>
      <c r="J31" s="6">
        <f t="shared" si="8"/>
        <v>76.701939234297654</v>
      </c>
      <c r="K31" s="11">
        <f t="shared" si="9"/>
        <v>22019</v>
      </c>
      <c r="L31" s="30">
        <f t="shared" si="10"/>
        <v>100</v>
      </c>
      <c r="M31" s="17">
        <f t="shared" si="5"/>
        <v>101.81254912840431</v>
      </c>
    </row>
    <row r="32" spans="2:13" ht="15" customHeight="1">
      <c r="B32" s="3">
        <v>1993</v>
      </c>
      <c r="C32" s="22" t="s">
        <v>22</v>
      </c>
      <c r="D32" s="11">
        <v>2231</v>
      </c>
      <c r="E32" s="34"/>
      <c r="F32" s="6">
        <f t="shared" si="6"/>
        <v>10.210059036199716</v>
      </c>
      <c r="G32" s="11">
        <v>2568</v>
      </c>
      <c r="H32" s="6">
        <f t="shared" si="7"/>
        <v>11.752322548167133</v>
      </c>
      <c r="I32" s="11">
        <v>17052</v>
      </c>
      <c r="J32" s="6">
        <f t="shared" si="8"/>
        <v>78.037618415633148</v>
      </c>
      <c r="K32" s="11">
        <f t="shared" si="9"/>
        <v>21851</v>
      </c>
      <c r="L32" s="30">
        <f t="shared" si="10"/>
        <v>100</v>
      </c>
      <c r="M32" s="17">
        <f t="shared" si="5"/>
        <v>99.237022571415594</v>
      </c>
    </row>
    <row r="33" spans="2:13" ht="15" customHeight="1">
      <c r="B33" s="3">
        <v>1994</v>
      </c>
      <c r="C33" s="22" t="s">
        <v>23</v>
      </c>
      <c r="D33" s="11">
        <v>2117</v>
      </c>
      <c r="E33" s="34"/>
      <c r="F33" s="6">
        <f t="shared" si="6"/>
        <v>9.3436906916184856</v>
      </c>
      <c r="G33" s="11">
        <v>2699</v>
      </c>
      <c r="H33" s="6">
        <f t="shared" si="7"/>
        <v>11.912433243589177</v>
      </c>
      <c r="I33" s="11">
        <v>17841</v>
      </c>
      <c r="J33" s="6">
        <f t="shared" si="8"/>
        <v>78.743876064792346</v>
      </c>
      <c r="K33" s="11">
        <f t="shared" si="9"/>
        <v>22657</v>
      </c>
      <c r="L33" s="30">
        <f t="shared" si="10"/>
        <v>100</v>
      </c>
      <c r="M33" s="17">
        <f t="shared" si="5"/>
        <v>103.68861836986865</v>
      </c>
    </row>
    <row r="34" spans="2:13" ht="15" customHeight="1">
      <c r="B34" s="3">
        <v>1995</v>
      </c>
      <c r="C34" s="22" t="s">
        <v>24</v>
      </c>
      <c r="D34" s="11">
        <v>1975</v>
      </c>
      <c r="E34" s="34"/>
      <c r="F34" s="6">
        <f t="shared" si="6"/>
        <v>8.4290043105287875</v>
      </c>
      <c r="G34" s="26">
        <v>2593</v>
      </c>
      <c r="H34" s="6">
        <f t="shared" si="7"/>
        <v>11.066535785924628</v>
      </c>
      <c r="I34" s="26">
        <v>18863</v>
      </c>
      <c r="J34" s="6">
        <f t="shared" si="8"/>
        <v>80.504459903546589</v>
      </c>
      <c r="K34" s="11">
        <f t="shared" si="9"/>
        <v>23431</v>
      </c>
      <c r="L34" s="30">
        <f t="shared" si="10"/>
        <v>100</v>
      </c>
      <c r="M34" s="17">
        <f t="shared" si="5"/>
        <v>103.41616277530123</v>
      </c>
    </row>
    <row r="35" spans="2:13" ht="15" customHeight="1">
      <c r="B35" s="3">
        <v>1996</v>
      </c>
      <c r="C35" s="22" t="s">
        <v>25</v>
      </c>
      <c r="D35" s="11">
        <v>1893</v>
      </c>
      <c r="E35" s="34"/>
      <c r="F35" s="6">
        <f t="shared" si="6"/>
        <v>7.6605560276799807</v>
      </c>
      <c r="G35" s="26">
        <v>2582</v>
      </c>
      <c r="H35" s="6">
        <f t="shared" si="7"/>
        <v>10.448787989154628</v>
      </c>
      <c r="I35" s="26">
        <v>20236</v>
      </c>
      <c r="J35" s="6">
        <f t="shared" si="8"/>
        <v>81.890655983165388</v>
      </c>
      <c r="K35" s="11">
        <f t="shared" si="9"/>
        <v>24711</v>
      </c>
      <c r="L35" s="30">
        <f t="shared" si="10"/>
        <v>100</v>
      </c>
      <c r="M35" s="17">
        <f t="shared" si="5"/>
        <v>105.46284836327942</v>
      </c>
    </row>
    <row r="36" spans="2:13" ht="15" customHeight="1">
      <c r="B36" s="3">
        <v>1997</v>
      </c>
      <c r="C36" s="22" t="s">
        <v>26</v>
      </c>
      <c r="D36" s="26">
        <v>1720</v>
      </c>
      <c r="E36" s="34"/>
      <c r="F36" s="6">
        <f t="shared" si="6"/>
        <v>6.7226890756302522</v>
      </c>
      <c r="G36" s="11">
        <v>2542</v>
      </c>
      <c r="H36" s="6">
        <f t="shared" si="7"/>
        <v>9.9355090873558733</v>
      </c>
      <c r="I36" s="11">
        <v>21323</v>
      </c>
      <c r="J36" s="6">
        <f t="shared" si="8"/>
        <v>83.341801837013875</v>
      </c>
      <c r="K36" s="11">
        <f t="shared" si="9"/>
        <v>25585</v>
      </c>
      <c r="L36" s="30">
        <f t="shared" si="10"/>
        <v>100</v>
      </c>
      <c r="M36" s="17">
        <f t="shared" si="5"/>
        <v>103.53688640686333</v>
      </c>
    </row>
    <row r="37" spans="2:13" ht="15" customHeight="1">
      <c r="B37" s="3">
        <v>1998</v>
      </c>
      <c r="C37" s="22" t="s">
        <v>27</v>
      </c>
      <c r="D37" s="11">
        <v>1659</v>
      </c>
      <c r="E37" s="34"/>
      <c r="F37" s="6">
        <f t="shared" si="6"/>
        <v>6.4076319956741719</v>
      </c>
      <c r="G37" s="11">
        <v>2407</v>
      </c>
      <c r="H37" s="6">
        <f t="shared" si="7"/>
        <v>9.2966667954115323</v>
      </c>
      <c r="I37" s="11">
        <v>21825</v>
      </c>
      <c r="J37" s="6">
        <f t="shared" si="8"/>
        <v>84.295701208914295</v>
      </c>
      <c r="K37" s="11">
        <f t="shared" si="9"/>
        <v>25891</v>
      </c>
      <c r="L37" s="30">
        <f t="shared" si="10"/>
        <v>100</v>
      </c>
      <c r="M37" s="17">
        <f t="shared" si="5"/>
        <v>101.19601328903653</v>
      </c>
    </row>
    <row r="38" spans="2:13" ht="15" customHeight="1">
      <c r="B38" s="3">
        <v>1999</v>
      </c>
      <c r="C38" s="22" t="s">
        <v>28</v>
      </c>
      <c r="D38" s="11">
        <v>1527</v>
      </c>
      <c r="E38" s="34"/>
      <c r="F38" s="6">
        <f t="shared" si="6"/>
        <v>5.7731568998109637</v>
      </c>
      <c r="G38" s="26">
        <v>2371</v>
      </c>
      <c r="H38" s="6">
        <f t="shared" si="7"/>
        <v>8.9640831758034025</v>
      </c>
      <c r="I38" s="26">
        <v>22552</v>
      </c>
      <c r="J38" s="6">
        <f t="shared" si="8"/>
        <v>85.262759924385634</v>
      </c>
      <c r="K38" s="11">
        <f t="shared" si="9"/>
        <v>26450</v>
      </c>
      <c r="L38" s="30">
        <f t="shared" si="10"/>
        <v>100</v>
      </c>
      <c r="M38" s="17">
        <f t="shared" si="5"/>
        <v>102.1590514078251</v>
      </c>
    </row>
    <row r="39" spans="2:13" ht="15" customHeight="1" thickBot="1">
      <c r="B39" s="4">
        <v>2000</v>
      </c>
      <c r="C39" s="23" t="s">
        <v>29</v>
      </c>
      <c r="D39" s="13">
        <v>1443</v>
      </c>
      <c r="E39" s="36"/>
      <c r="F39" s="7">
        <f t="shared" si="6"/>
        <v>5.6475284724668313</v>
      </c>
      <c r="G39" s="13">
        <v>2291</v>
      </c>
      <c r="H39" s="7">
        <f t="shared" si="7"/>
        <v>8.9663809635630702</v>
      </c>
      <c r="I39" s="13">
        <v>21817</v>
      </c>
      <c r="J39" s="7">
        <f t="shared" si="8"/>
        <v>85.3860905639701</v>
      </c>
      <c r="K39" s="13">
        <f t="shared" si="9"/>
        <v>25551</v>
      </c>
      <c r="L39" s="62">
        <f t="shared" si="10"/>
        <v>100</v>
      </c>
      <c r="M39" s="18">
        <f t="shared" si="5"/>
        <v>96.601134215500949</v>
      </c>
    </row>
    <row r="40" spans="2:13" ht="15" customHeight="1" thickTop="1">
      <c r="B40" s="16">
        <v>2001</v>
      </c>
      <c r="C40" s="22" t="s">
        <v>30</v>
      </c>
      <c r="D40" s="11">
        <v>1469</v>
      </c>
      <c r="E40" s="34"/>
      <c r="F40" s="6">
        <f t="shared" si="6"/>
        <v>5.5673463200181912</v>
      </c>
      <c r="G40" s="11">
        <v>2259</v>
      </c>
      <c r="H40" s="6">
        <f t="shared" si="7"/>
        <v>8.5613582960660963</v>
      </c>
      <c r="I40" s="11">
        <v>22658</v>
      </c>
      <c r="J40" s="6">
        <f t="shared" si="8"/>
        <v>85.871295383915708</v>
      </c>
      <c r="K40" s="11">
        <f t="shared" si="9"/>
        <v>26386</v>
      </c>
      <c r="L40" s="30">
        <f t="shared" si="10"/>
        <v>100</v>
      </c>
      <c r="M40" s="17">
        <f t="shared" si="5"/>
        <v>103.26797385620917</v>
      </c>
    </row>
    <row r="41" spans="2:13" ht="15" customHeight="1">
      <c r="B41" s="3">
        <v>2002</v>
      </c>
      <c r="C41" s="22" t="s">
        <v>31</v>
      </c>
      <c r="D41" s="11">
        <v>1451</v>
      </c>
      <c r="E41" s="34"/>
      <c r="F41" s="6">
        <f t="shared" si="6"/>
        <v>5.4713423831070891</v>
      </c>
      <c r="G41" s="11">
        <v>2180</v>
      </c>
      <c r="H41" s="6">
        <f t="shared" si="7"/>
        <v>8.2202111613876312</v>
      </c>
      <c r="I41" s="11">
        <v>22889</v>
      </c>
      <c r="J41" s="6">
        <f t="shared" si="8"/>
        <v>86.308446455505276</v>
      </c>
      <c r="K41" s="11">
        <f t="shared" si="9"/>
        <v>26520</v>
      </c>
      <c r="L41" s="30">
        <f t="shared" si="10"/>
        <v>100</v>
      </c>
      <c r="M41" s="17">
        <f t="shared" si="5"/>
        <v>100.50784506935496</v>
      </c>
    </row>
    <row r="42" spans="2:13" ht="15" customHeight="1">
      <c r="B42" s="3">
        <v>2003</v>
      </c>
      <c r="C42" s="22" t="s">
        <v>32</v>
      </c>
      <c r="D42" s="11">
        <v>1598</v>
      </c>
      <c r="E42" s="34"/>
      <c r="F42" s="6">
        <f t="shared" si="6"/>
        <v>6.2539135879774586</v>
      </c>
      <c r="G42" s="11">
        <v>2080</v>
      </c>
      <c r="H42" s="6">
        <f t="shared" si="7"/>
        <v>8.1402629931120849</v>
      </c>
      <c r="I42" s="11">
        <v>21874</v>
      </c>
      <c r="J42" s="6">
        <f t="shared" si="8"/>
        <v>85.605823418910461</v>
      </c>
      <c r="K42" s="11">
        <f t="shared" si="9"/>
        <v>25552</v>
      </c>
      <c r="L42" s="30">
        <f t="shared" si="10"/>
        <v>100</v>
      </c>
      <c r="M42" s="17">
        <f t="shared" si="5"/>
        <v>96.349924585218702</v>
      </c>
    </row>
    <row r="43" spans="2:13" ht="15" customHeight="1">
      <c r="B43" s="3">
        <v>2004</v>
      </c>
      <c r="C43" s="22" t="s">
        <v>33</v>
      </c>
      <c r="D43" s="11">
        <v>1648</v>
      </c>
      <c r="E43" s="34"/>
      <c r="F43" s="6">
        <f t="shared" si="6"/>
        <v>6.6134275051165776</v>
      </c>
      <c r="G43" s="11">
        <v>2084</v>
      </c>
      <c r="H43" s="6">
        <f t="shared" si="7"/>
        <v>8.3630964324411092</v>
      </c>
      <c r="I43" s="11">
        <v>21187</v>
      </c>
      <c r="J43" s="6">
        <f t="shared" si="8"/>
        <v>85.023476062442313</v>
      </c>
      <c r="K43" s="11">
        <f t="shared" si="9"/>
        <v>24919</v>
      </c>
      <c r="L43" s="30">
        <f t="shared" si="10"/>
        <v>100</v>
      </c>
      <c r="M43" s="17">
        <f t="shared" si="5"/>
        <v>97.522698810269262</v>
      </c>
    </row>
    <row r="44" spans="2:13" ht="15" customHeight="1">
      <c r="B44" s="3">
        <v>2005</v>
      </c>
      <c r="C44" s="22" t="s">
        <v>34</v>
      </c>
      <c r="D44" s="11">
        <v>1638</v>
      </c>
      <c r="E44" s="34"/>
      <c r="F44" s="6">
        <f t="shared" si="6"/>
        <v>6.6374908825674694</v>
      </c>
      <c r="G44" s="11">
        <v>2024</v>
      </c>
      <c r="H44" s="6">
        <f t="shared" si="7"/>
        <v>8.2016370856633429</v>
      </c>
      <c r="I44" s="11">
        <v>21016</v>
      </c>
      <c r="J44" s="6">
        <f t="shared" si="8"/>
        <v>85.160872031769188</v>
      </c>
      <c r="K44" s="11">
        <f t="shared" si="9"/>
        <v>24678</v>
      </c>
      <c r="L44" s="30">
        <f t="shared" si="10"/>
        <v>100</v>
      </c>
      <c r="M44" s="17">
        <f t="shared" si="5"/>
        <v>99.032866487419241</v>
      </c>
    </row>
    <row r="45" spans="2:13" ht="15" customHeight="1">
      <c r="B45" s="3">
        <v>2006</v>
      </c>
      <c r="C45" s="22" t="s">
        <v>35</v>
      </c>
      <c r="D45" s="11">
        <v>1734</v>
      </c>
      <c r="E45" s="34"/>
      <c r="F45" s="6">
        <f t="shared" si="6"/>
        <v>6.8163056723927831</v>
      </c>
      <c r="G45" s="11">
        <v>1967</v>
      </c>
      <c r="H45" s="6">
        <f t="shared" si="7"/>
        <v>7.7322221785447534</v>
      </c>
      <c r="I45" s="11">
        <v>21738</v>
      </c>
      <c r="J45" s="6">
        <f t="shared" si="8"/>
        <v>85.451472149062468</v>
      </c>
      <c r="K45" s="11">
        <f t="shared" si="9"/>
        <v>25439</v>
      </c>
      <c r="L45" s="30">
        <f t="shared" si="10"/>
        <v>100</v>
      </c>
      <c r="M45" s="17">
        <f t="shared" si="5"/>
        <v>103.08371829159574</v>
      </c>
    </row>
    <row r="46" spans="2:13" ht="15" customHeight="1">
      <c r="B46" s="3">
        <v>2007</v>
      </c>
      <c r="C46" s="22" t="s">
        <v>36</v>
      </c>
      <c r="D46" s="11">
        <v>1695</v>
      </c>
      <c r="E46" s="34"/>
      <c r="F46" s="6">
        <f t="shared" si="6"/>
        <v>6.8415741675075674</v>
      </c>
      <c r="G46" s="11">
        <v>1997</v>
      </c>
      <c r="H46" s="6">
        <f t="shared" si="7"/>
        <v>8.0605449041372346</v>
      </c>
      <c r="I46" s="11">
        <v>21083</v>
      </c>
      <c r="J46" s="6">
        <f t="shared" si="8"/>
        <v>85.097880928355195</v>
      </c>
      <c r="K46" s="11">
        <f t="shared" si="9"/>
        <v>24775</v>
      </c>
      <c r="L46" s="30">
        <f t="shared" si="10"/>
        <v>100</v>
      </c>
      <c r="M46" s="17">
        <f t="shared" si="5"/>
        <v>97.389834506073342</v>
      </c>
    </row>
    <row r="47" spans="2:13" ht="15" customHeight="1">
      <c r="B47" s="3">
        <v>2008</v>
      </c>
      <c r="C47" s="22" t="s">
        <v>37</v>
      </c>
      <c r="D47" s="11">
        <v>1607</v>
      </c>
      <c r="E47" s="34"/>
      <c r="F47" s="6">
        <f t="shared" si="6"/>
        <v>6.8292890229909471</v>
      </c>
      <c r="G47" s="11">
        <v>1950</v>
      </c>
      <c r="H47" s="6">
        <f t="shared" si="7"/>
        <v>8.2869406315073739</v>
      </c>
      <c r="I47" s="11">
        <v>19974</v>
      </c>
      <c r="J47" s="6">
        <f t="shared" si="8"/>
        <v>84.883770345501674</v>
      </c>
      <c r="K47" s="11">
        <f t="shared" si="9"/>
        <v>23531</v>
      </c>
      <c r="L47" s="30">
        <f t="shared" si="10"/>
        <v>100</v>
      </c>
      <c r="M47" s="17">
        <f t="shared" si="5"/>
        <v>94.978809283551968</v>
      </c>
    </row>
    <row r="48" spans="2:13" ht="15" customHeight="1">
      <c r="B48" s="3">
        <v>2009</v>
      </c>
      <c r="C48" s="22" t="s">
        <v>38</v>
      </c>
      <c r="D48" s="12">
        <v>1600</v>
      </c>
      <c r="E48" s="37"/>
      <c r="F48" s="6">
        <f t="shared" si="6"/>
        <v>7.2690927263640903</v>
      </c>
      <c r="G48" s="12">
        <v>1732</v>
      </c>
      <c r="H48" s="6">
        <f t="shared" si="7"/>
        <v>7.8687928762891284</v>
      </c>
      <c r="I48" s="12">
        <v>18679</v>
      </c>
      <c r="J48" s="6">
        <f t="shared" si="8"/>
        <v>84.862114397346772</v>
      </c>
      <c r="K48" s="11">
        <f t="shared" si="9"/>
        <v>22011</v>
      </c>
      <c r="L48" s="30">
        <f t="shared" si="10"/>
        <v>99.999999999999986</v>
      </c>
      <c r="M48" s="17">
        <f t="shared" si="5"/>
        <v>93.540436020568606</v>
      </c>
    </row>
    <row r="49" spans="2:13" ht="15" customHeight="1" thickBot="1">
      <c r="B49" s="4">
        <v>2010</v>
      </c>
      <c r="C49" s="23" t="s">
        <v>39</v>
      </c>
      <c r="D49" s="13">
        <v>1480</v>
      </c>
      <c r="E49" s="36"/>
      <c r="F49" s="7">
        <f t="shared" si="6"/>
        <v>6.9683130090870566</v>
      </c>
      <c r="G49" s="13">
        <v>1695</v>
      </c>
      <c r="H49" s="7">
        <f t="shared" si="7"/>
        <v>7.9806017232449733</v>
      </c>
      <c r="I49" s="13">
        <v>18064</v>
      </c>
      <c r="J49" s="7">
        <f t="shared" si="8"/>
        <v>85.051085267667972</v>
      </c>
      <c r="K49" s="13">
        <f t="shared" si="9"/>
        <v>21239</v>
      </c>
      <c r="L49" s="62">
        <f t="shared" si="10"/>
        <v>100</v>
      </c>
      <c r="M49" s="18">
        <f t="shared" si="5"/>
        <v>96.492662759529324</v>
      </c>
    </row>
    <row r="50" spans="2:13" ht="15" customHeight="1" thickTop="1">
      <c r="B50" s="16">
        <v>2011</v>
      </c>
      <c r="C50" s="22" t="s">
        <v>40</v>
      </c>
      <c r="D50" s="11">
        <v>1321</v>
      </c>
      <c r="E50" s="34"/>
      <c r="F50" s="6">
        <f t="shared" si="6"/>
        <v>6.4773953123467694</v>
      </c>
      <c r="G50" s="11">
        <v>1723</v>
      </c>
      <c r="H50" s="6">
        <f t="shared" si="7"/>
        <v>8.4485633029322358</v>
      </c>
      <c r="I50" s="11">
        <v>17350</v>
      </c>
      <c r="J50" s="6">
        <f t="shared" si="8"/>
        <v>85.074041384720999</v>
      </c>
      <c r="K50" s="11">
        <f t="shared" si="9"/>
        <v>20394</v>
      </c>
      <c r="L50" s="30">
        <f t="shared" si="10"/>
        <v>100</v>
      </c>
      <c r="M50" s="17">
        <f t="shared" si="5"/>
        <v>96.021469937379351</v>
      </c>
    </row>
    <row r="51" spans="2:13" ht="15" customHeight="1">
      <c r="B51" s="3">
        <v>2012</v>
      </c>
      <c r="C51" s="22" t="s">
        <v>41</v>
      </c>
      <c r="D51" s="11">
        <v>1458</v>
      </c>
      <c r="E51" s="34"/>
      <c r="F51" s="6">
        <f t="shared" si="6"/>
        <v>6.5384097941611738</v>
      </c>
      <c r="G51" s="11">
        <v>1729</v>
      </c>
      <c r="H51" s="6">
        <f t="shared" si="7"/>
        <v>7.7537109287411994</v>
      </c>
      <c r="I51" s="11">
        <v>19112</v>
      </c>
      <c r="J51" s="6">
        <f t="shared" si="8"/>
        <v>85.707879277097632</v>
      </c>
      <c r="K51" s="11">
        <f t="shared" si="9"/>
        <v>22299</v>
      </c>
      <c r="L51" s="30">
        <f t="shared" si="10"/>
        <v>100</v>
      </c>
      <c r="M51" s="17">
        <f t="shared" si="5"/>
        <v>109.34098264195352</v>
      </c>
    </row>
    <row r="52" spans="2:13" ht="15" customHeight="1">
      <c r="B52" s="3">
        <v>2013</v>
      </c>
      <c r="C52" s="22" t="s">
        <v>42</v>
      </c>
      <c r="D52" s="11">
        <v>1466</v>
      </c>
      <c r="E52" s="34"/>
      <c r="F52" s="6">
        <f t="shared" ref="F52:F59" si="11">SUM(D52+E52)/K52*100</f>
        <v>6.2732680046215075</v>
      </c>
      <c r="G52" s="11">
        <v>1730</v>
      </c>
      <c r="H52" s="6">
        <f t="shared" si="7"/>
        <v>7.4029697462450255</v>
      </c>
      <c r="I52" s="11">
        <v>20173</v>
      </c>
      <c r="J52" s="6">
        <f t="shared" si="8"/>
        <v>86.323762249133466</v>
      </c>
      <c r="K52" s="11">
        <f t="shared" si="9"/>
        <v>23369</v>
      </c>
      <c r="L52" s="31">
        <f t="shared" si="10"/>
        <v>100</v>
      </c>
      <c r="M52" s="17">
        <f t="shared" si="5"/>
        <v>104.79842145387686</v>
      </c>
    </row>
    <row r="53" spans="2:13" ht="15" customHeight="1">
      <c r="B53" s="3">
        <v>2014</v>
      </c>
      <c r="C53" s="22" t="s">
        <v>43</v>
      </c>
      <c r="D53" s="11">
        <v>1369</v>
      </c>
      <c r="E53" s="34"/>
      <c r="F53" s="6">
        <f t="shared" si="11"/>
        <v>5.8481780511768982</v>
      </c>
      <c r="G53" s="11">
        <v>1663</v>
      </c>
      <c r="H53" s="6">
        <f t="shared" si="7"/>
        <v>7.1041052586611988</v>
      </c>
      <c r="I53" s="11">
        <v>20377</v>
      </c>
      <c r="J53" s="6">
        <f t="shared" si="8"/>
        <v>87.047716690161906</v>
      </c>
      <c r="K53" s="11">
        <f t="shared" si="9"/>
        <v>23409</v>
      </c>
      <c r="L53" s="31">
        <f t="shared" si="10"/>
        <v>100</v>
      </c>
      <c r="M53" s="17">
        <f>SUM(K53/K52*100)</f>
        <v>100.17116693054902</v>
      </c>
    </row>
    <row r="54" spans="2:13" ht="15" customHeight="1">
      <c r="B54" s="3">
        <v>2015</v>
      </c>
      <c r="C54" s="22" t="s">
        <v>44</v>
      </c>
      <c r="D54" s="11">
        <v>1277</v>
      </c>
      <c r="E54" s="11">
        <v>102</v>
      </c>
      <c r="F54" s="6">
        <f t="shared" si="11"/>
        <v>5.6898828189470212</v>
      </c>
      <c r="G54" s="11">
        <v>1725</v>
      </c>
      <c r="H54" s="6">
        <f t="shared" si="7"/>
        <v>7.1175111404522191</v>
      </c>
      <c r="I54" s="11">
        <v>21132</v>
      </c>
      <c r="J54" s="6">
        <f t="shared" si="8"/>
        <v>87.192606040600765</v>
      </c>
      <c r="K54" s="11">
        <f t="shared" si="9"/>
        <v>24236</v>
      </c>
      <c r="L54" s="31">
        <f t="shared" si="10"/>
        <v>100</v>
      </c>
      <c r="M54" s="17">
        <f>SUM(K54/K53*100)</f>
        <v>103.53282925370584</v>
      </c>
    </row>
    <row r="55" spans="2:13" ht="15" customHeight="1">
      <c r="B55" s="3">
        <v>2016</v>
      </c>
      <c r="C55" s="22" t="s">
        <v>45</v>
      </c>
      <c r="D55" s="11">
        <v>1</v>
      </c>
      <c r="E55" s="11">
        <v>2116</v>
      </c>
      <c r="F55" s="6">
        <f t="shared" si="11"/>
        <v>8.4473883723714138</v>
      </c>
      <c r="G55" s="11">
        <v>1734</v>
      </c>
      <c r="H55" s="6">
        <f t="shared" si="7"/>
        <v>6.9191173536570769</v>
      </c>
      <c r="I55" s="11">
        <v>21210</v>
      </c>
      <c r="J55" s="6">
        <f t="shared" si="8"/>
        <v>84.633494273971507</v>
      </c>
      <c r="K55" s="11">
        <f t="shared" si="9"/>
        <v>25061</v>
      </c>
      <c r="L55" s="31">
        <f t="shared" si="10"/>
        <v>100</v>
      </c>
      <c r="M55" s="17">
        <f>SUM(K55/K54*100)</f>
        <v>103.40402706717281</v>
      </c>
    </row>
    <row r="56" spans="2:13" ht="15" customHeight="1">
      <c r="B56" s="3">
        <v>2017</v>
      </c>
      <c r="C56" s="22" t="s">
        <v>46</v>
      </c>
      <c r="D56" s="11">
        <v>1</v>
      </c>
      <c r="E56" s="11">
        <v>1666</v>
      </c>
      <c r="F56" s="6">
        <f t="shared" si="11"/>
        <v>6.5101929235335465</v>
      </c>
      <c r="G56" s="11">
        <v>1782</v>
      </c>
      <c r="H56" s="6">
        <f t="shared" si="7"/>
        <v>6.9593064125595561</v>
      </c>
      <c r="I56" s="11">
        <v>22157</v>
      </c>
      <c r="J56" s="6">
        <f t="shared" si="8"/>
        <v>86.530500663906892</v>
      </c>
      <c r="K56" s="11">
        <f t="shared" si="9"/>
        <v>25606</v>
      </c>
      <c r="L56" s="31">
        <f t="shared" si="10"/>
        <v>100</v>
      </c>
      <c r="M56" s="17">
        <f>SUM(K56/K55*100)</f>
        <v>102.1746937472567</v>
      </c>
    </row>
    <row r="57" spans="2:13" ht="15" customHeight="1">
      <c r="B57" s="3">
        <v>2018</v>
      </c>
      <c r="C57" s="22" t="s">
        <v>47</v>
      </c>
      <c r="D57" s="11">
        <v>2</v>
      </c>
      <c r="E57" s="11">
        <v>1599</v>
      </c>
      <c r="F57" s="6">
        <f t="shared" si="11"/>
        <v>6.2090362613922823</v>
      </c>
      <c r="G57" s="11">
        <v>1804</v>
      </c>
      <c r="H57" s="6">
        <f t="shared" si="7"/>
        <v>6.996315687415164</v>
      </c>
      <c r="I57" s="11">
        <v>22380</v>
      </c>
      <c r="J57" s="6">
        <f t="shared" si="8"/>
        <v>86.794648051192553</v>
      </c>
      <c r="K57" s="11">
        <f t="shared" si="9"/>
        <v>25785</v>
      </c>
      <c r="L57" s="31">
        <f t="shared" si="10"/>
        <v>100</v>
      </c>
      <c r="M57" s="17">
        <f>SUM(K57/K56*100)</f>
        <v>100.6990549090057</v>
      </c>
    </row>
    <row r="58" spans="2:13" ht="15" customHeight="1">
      <c r="B58" s="3">
        <v>2019</v>
      </c>
      <c r="C58" s="22" t="s">
        <v>48</v>
      </c>
      <c r="D58" s="14"/>
      <c r="E58" s="29"/>
      <c r="F58" s="6" t="e">
        <f t="shared" si="11"/>
        <v>#DIV/0!</v>
      </c>
      <c r="G58" s="26"/>
      <c r="H58" s="6" t="e">
        <f t="shared" si="7"/>
        <v>#DIV/0!</v>
      </c>
      <c r="I58" s="26"/>
      <c r="J58" s="6" t="e">
        <f t="shared" si="8"/>
        <v>#DIV/0!</v>
      </c>
      <c r="K58" s="11">
        <f t="shared" si="9"/>
        <v>0</v>
      </c>
      <c r="L58" s="30" t="e">
        <f t="shared" si="10"/>
        <v>#DIV/0!</v>
      </c>
      <c r="M58" s="17">
        <f t="shared" si="5"/>
        <v>0</v>
      </c>
    </row>
    <row r="59" spans="2:13" ht="15" customHeight="1" thickBot="1">
      <c r="B59" s="5">
        <v>2020</v>
      </c>
      <c r="C59" s="21" t="s">
        <v>49</v>
      </c>
      <c r="D59" s="15"/>
      <c r="E59" s="15"/>
      <c r="F59" s="51" t="e">
        <f t="shared" si="11"/>
        <v>#DIV/0!</v>
      </c>
      <c r="G59" s="27"/>
      <c r="H59" s="51" t="e">
        <f t="shared" si="7"/>
        <v>#DIV/0!</v>
      </c>
      <c r="I59" s="27"/>
      <c r="J59" s="51" t="e">
        <f t="shared" si="8"/>
        <v>#DIV/0!</v>
      </c>
      <c r="K59" s="19">
        <f t="shared" si="9"/>
        <v>0</v>
      </c>
      <c r="L59" s="64" t="e">
        <f t="shared" si="10"/>
        <v>#DIV/0!</v>
      </c>
      <c r="M59" s="20" t="e">
        <f t="shared" si="5"/>
        <v>#DIV/0!</v>
      </c>
    </row>
    <row r="60" spans="2:13">
      <c r="K60" s="66" t="s">
        <v>57</v>
      </c>
      <c r="L60" s="66"/>
      <c r="M60" s="32"/>
    </row>
    <row r="61" spans="2:13">
      <c r="B61" s="1" t="s">
        <v>54</v>
      </c>
      <c r="C61" s="76" t="s">
        <v>53</v>
      </c>
      <c r="D61" s="76"/>
      <c r="E61" s="76"/>
      <c r="F61" s="76"/>
      <c r="G61" s="65"/>
    </row>
    <row r="62" spans="2:13">
      <c r="C62" s="76" t="s">
        <v>56</v>
      </c>
      <c r="D62" s="76"/>
      <c r="E62" s="76"/>
      <c r="F62" s="76"/>
    </row>
    <row r="63" spans="2:13" ht="33" customHeight="1">
      <c r="B63" s="10"/>
      <c r="C63" s="10"/>
      <c r="D63" s="10"/>
      <c r="E63" s="10"/>
    </row>
    <row r="64" spans="2:13" ht="21" customHeight="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 ht="17.25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 ht="17.25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6"/>
      <c r="C67" s="66"/>
      <c r="D67" s="66"/>
      <c r="E67" s="66"/>
      <c r="F67" s="66"/>
      <c r="G67" s="66"/>
      <c r="H67" s="66"/>
      <c r="I67" s="66"/>
      <c r="J67" s="66"/>
      <c r="K67" s="66"/>
    </row>
  </sheetData>
  <mergeCells count="13">
    <mergeCell ref="B1:L1"/>
    <mergeCell ref="B2:C3"/>
    <mergeCell ref="D2:F2"/>
    <mergeCell ref="G2:H2"/>
    <mergeCell ref="I2:J2"/>
    <mergeCell ref="K2:M2"/>
    <mergeCell ref="K60:L60"/>
    <mergeCell ref="B64:K64"/>
    <mergeCell ref="B65:K65"/>
    <mergeCell ref="B66:K66"/>
    <mergeCell ref="B67:K67"/>
    <mergeCell ref="C61:F61"/>
    <mergeCell ref="C62:F62"/>
  </mergeCells>
  <phoneticPr fontId="3"/>
  <pageMargins left="0.39370078740157483" right="0.39370078740157483" top="0.59055118110236227" bottom="0.59055118110236227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DF5F-106D-400C-BFD2-7C91064C290B}">
  <sheetPr>
    <pageSetUpPr fitToPage="1"/>
  </sheetPr>
  <dimension ref="A1:F66"/>
  <sheetViews>
    <sheetView workbookViewId="0">
      <pane xSplit="2" ySplit="2" topLeftCell="C42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ColWidth="9" defaultRowHeight="13.5"/>
  <cols>
    <col min="1" max="1" width="5.25" style="53" customWidth="1"/>
    <col min="2" max="2" width="9" style="1"/>
    <col min="3" max="3" width="6.625" style="1" customWidth="1"/>
    <col min="4" max="6" width="10.75" style="32" customWidth="1"/>
    <col min="7" max="16384" width="9" style="1"/>
  </cols>
  <sheetData>
    <row r="1" spans="1:6" ht="24.75" thickBot="1">
      <c r="A1" s="52" t="s">
        <v>62</v>
      </c>
      <c r="B1" s="54"/>
      <c r="D1" s="54"/>
      <c r="E1" s="54"/>
      <c r="F1" s="54"/>
    </row>
    <row r="2" spans="1:6" ht="22.5" customHeight="1">
      <c r="B2" s="44"/>
      <c r="C2" s="45" t="s">
        <v>51</v>
      </c>
      <c r="D2" s="46" t="s">
        <v>61</v>
      </c>
      <c r="E2" s="46" t="s">
        <v>60</v>
      </c>
      <c r="F2" s="56" t="s">
        <v>59</v>
      </c>
    </row>
    <row r="3" spans="1:6" ht="17.25" customHeight="1">
      <c r="B3" s="57" t="s">
        <v>68</v>
      </c>
      <c r="C3" s="43">
        <v>1965</v>
      </c>
      <c r="D3" s="8">
        <v>82.701373232219723</v>
      </c>
      <c r="E3" s="8">
        <v>0.5124000819840131</v>
      </c>
      <c r="F3" s="60">
        <v>16.786226685796272</v>
      </c>
    </row>
    <row r="4" spans="1:6" ht="17.25" customHeight="1">
      <c r="B4" s="57" t="s">
        <v>69</v>
      </c>
      <c r="C4" s="43">
        <v>1966</v>
      </c>
      <c r="D4" s="8">
        <v>81.089873932492878</v>
      </c>
      <c r="E4" s="8">
        <v>1.159007726718178</v>
      </c>
      <c r="F4" s="60">
        <v>17.751118340788938</v>
      </c>
    </row>
    <row r="5" spans="1:6" ht="17.25" customHeight="1">
      <c r="B5" s="57" t="s">
        <v>67</v>
      </c>
      <c r="C5" s="43">
        <v>1967</v>
      </c>
      <c r="D5" s="8">
        <v>75.73396158028271</v>
      </c>
      <c r="E5" s="8">
        <v>3.0989488945270023</v>
      </c>
      <c r="F5" s="60">
        <v>21.167089525190285</v>
      </c>
    </row>
    <row r="6" spans="1:6" ht="17.25" customHeight="1">
      <c r="B6" s="57" t="s">
        <v>66</v>
      </c>
      <c r="C6" s="43">
        <v>1968</v>
      </c>
      <c r="D6" s="8">
        <v>70.12089810017271</v>
      </c>
      <c r="E6" s="8">
        <v>4.9144292667608731</v>
      </c>
      <c r="F6" s="60">
        <v>24.964672633066414</v>
      </c>
    </row>
    <row r="7" spans="1:6" ht="17.25" customHeight="1">
      <c r="B7" s="57" t="s">
        <v>65</v>
      </c>
      <c r="C7" s="43">
        <v>1969</v>
      </c>
      <c r="D7" s="8">
        <v>65.736819044837162</v>
      </c>
      <c r="E7" s="8">
        <v>5.2869870016065432</v>
      </c>
      <c r="F7" s="60">
        <v>28.976193953556301</v>
      </c>
    </row>
    <row r="8" spans="1:6" ht="17.25" customHeight="1">
      <c r="B8" s="57" t="s">
        <v>64</v>
      </c>
      <c r="C8" s="43">
        <v>1970</v>
      </c>
      <c r="D8" s="8">
        <v>57.35819119397064</v>
      </c>
      <c r="E8" s="8">
        <v>8.0126933756445862</v>
      </c>
      <c r="F8" s="60">
        <v>34.629115430384765</v>
      </c>
    </row>
    <row r="9" spans="1:6" ht="15" customHeight="1">
      <c r="B9" s="57" t="s">
        <v>0</v>
      </c>
      <c r="C9" s="43">
        <v>1971</v>
      </c>
      <c r="D9" s="8">
        <v>54.248595505617978</v>
      </c>
      <c r="E9" s="8">
        <v>10.159176029962547</v>
      </c>
      <c r="F9" s="60">
        <v>35.59222846441947</v>
      </c>
    </row>
    <row r="10" spans="1:6" ht="15" customHeight="1">
      <c r="B10" s="57" t="s">
        <v>1</v>
      </c>
      <c r="C10" s="43">
        <v>1972</v>
      </c>
      <c r="D10" s="8">
        <v>51.428571428571423</v>
      </c>
      <c r="E10" s="8">
        <v>12.475143903715333</v>
      </c>
      <c r="F10" s="60">
        <v>36.096284667713242</v>
      </c>
    </row>
    <row r="11" spans="1:6" ht="15" customHeight="1">
      <c r="B11" s="57" t="s">
        <v>2</v>
      </c>
      <c r="C11" s="43">
        <v>1973</v>
      </c>
      <c r="D11" s="8">
        <v>45.985468591924949</v>
      </c>
      <c r="E11" s="8">
        <v>15.01885404212269</v>
      </c>
      <c r="F11" s="60">
        <v>38.995677365952361</v>
      </c>
    </row>
    <row r="12" spans="1:6" ht="15" customHeight="1">
      <c r="B12" s="57" t="s">
        <v>3</v>
      </c>
      <c r="C12" s="43">
        <v>1974</v>
      </c>
      <c r="D12" s="8">
        <v>41.901226040407529</v>
      </c>
      <c r="E12" s="8">
        <v>14.764289414608875</v>
      </c>
      <c r="F12" s="60">
        <v>43.334484544983596</v>
      </c>
    </row>
    <row r="13" spans="1:6" ht="15" customHeight="1">
      <c r="B13" s="57" t="s">
        <v>4</v>
      </c>
      <c r="C13" s="43">
        <v>1975</v>
      </c>
      <c r="D13" s="8">
        <v>39.283469516027658</v>
      </c>
      <c r="E13" s="8">
        <v>15.282392026578073</v>
      </c>
      <c r="F13" s="60">
        <v>45.434138457394269</v>
      </c>
    </row>
    <row r="14" spans="1:6" ht="15" customHeight="1">
      <c r="B14" s="57" t="s">
        <v>5</v>
      </c>
      <c r="C14" s="43">
        <v>1976</v>
      </c>
      <c r="D14" s="8">
        <v>33.159245817473668</v>
      </c>
      <c r="E14" s="8">
        <v>15.331503939098875</v>
      </c>
      <c r="F14" s="60">
        <v>51.509250243427459</v>
      </c>
    </row>
    <row r="15" spans="1:6" ht="15" customHeight="1">
      <c r="B15" s="57" t="s">
        <v>6</v>
      </c>
      <c r="C15" s="43">
        <v>1977</v>
      </c>
      <c r="D15" s="8">
        <v>28.215656520574843</v>
      </c>
      <c r="E15" s="8">
        <v>14.299741140765867</v>
      </c>
      <c r="F15" s="60">
        <v>57.484602338659286</v>
      </c>
    </row>
    <row r="16" spans="1:6" ht="15" customHeight="1">
      <c r="B16" s="57" t="s">
        <v>7</v>
      </c>
      <c r="C16" s="43">
        <v>1978</v>
      </c>
      <c r="D16" s="8">
        <v>25.345176325740919</v>
      </c>
      <c r="E16" s="8">
        <v>14.51939143435054</v>
      </c>
      <c r="F16" s="60">
        <v>60.135432239908539</v>
      </c>
    </row>
    <row r="17" spans="2:6" ht="15" customHeight="1">
      <c r="B17" s="57" t="s">
        <v>8</v>
      </c>
      <c r="C17" s="43">
        <v>1979</v>
      </c>
      <c r="D17" s="8">
        <v>22.377855594463899</v>
      </c>
      <c r="E17" s="8">
        <v>13.940303485075873</v>
      </c>
      <c r="F17" s="60">
        <v>63.681840920460232</v>
      </c>
    </row>
    <row r="18" spans="2:6" ht="15" customHeight="1">
      <c r="B18" s="57" t="s">
        <v>9</v>
      </c>
      <c r="C18" s="43">
        <v>1980</v>
      </c>
      <c r="D18" s="8">
        <v>21.63485477178423</v>
      </c>
      <c r="E18" s="8">
        <v>13.369294605809129</v>
      </c>
      <c r="F18" s="60">
        <v>64.995850622406635</v>
      </c>
    </row>
    <row r="19" spans="2:6" ht="15" customHeight="1">
      <c r="B19" s="57" t="s">
        <v>10</v>
      </c>
      <c r="C19" s="43">
        <v>1981</v>
      </c>
      <c r="D19" s="8">
        <v>20.183019827147941</v>
      </c>
      <c r="E19" s="8">
        <v>12.828334180647346</v>
      </c>
      <c r="F19" s="60">
        <v>66.98864599220471</v>
      </c>
    </row>
    <row r="20" spans="2:6" ht="15" customHeight="1">
      <c r="B20" s="57" t="s">
        <v>11</v>
      </c>
      <c r="C20" s="43">
        <v>1982</v>
      </c>
      <c r="D20" s="8">
        <v>20.366878107320417</v>
      </c>
      <c r="E20" s="8">
        <v>12.772158409051945</v>
      </c>
      <c r="F20" s="60">
        <v>66.860963483627629</v>
      </c>
    </row>
    <row r="21" spans="2:6" ht="15" customHeight="1">
      <c r="B21" s="57" t="s">
        <v>12</v>
      </c>
      <c r="C21" s="43">
        <v>1983</v>
      </c>
      <c r="D21" s="8">
        <v>19.444915973518928</v>
      </c>
      <c r="E21" s="8">
        <v>12.688847394330335</v>
      </c>
      <c r="F21" s="60">
        <v>67.866236632150731</v>
      </c>
    </row>
    <row r="22" spans="2:6" ht="15" customHeight="1">
      <c r="B22" s="57" t="s">
        <v>13</v>
      </c>
      <c r="C22" s="43">
        <v>1984</v>
      </c>
      <c r="D22" s="8">
        <v>17.461746174617463</v>
      </c>
      <c r="E22" s="8">
        <v>12.462155306439735</v>
      </c>
      <c r="F22" s="60">
        <v>70.076098518942814</v>
      </c>
    </row>
    <row r="23" spans="2:6" ht="15" customHeight="1">
      <c r="B23" s="57" t="s">
        <v>14</v>
      </c>
      <c r="C23" s="43">
        <v>1985</v>
      </c>
      <c r="D23" s="8">
        <v>16.860046411138676</v>
      </c>
      <c r="E23" s="8">
        <v>12.635032407777866</v>
      </c>
      <c r="F23" s="60">
        <v>70.504921181083461</v>
      </c>
    </row>
    <row r="24" spans="2:6" ht="15" customHeight="1">
      <c r="B24" s="57" t="s">
        <v>15</v>
      </c>
      <c r="C24" s="43">
        <v>1986</v>
      </c>
      <c r="D24" s="8">
        <v>14.983737992587551</v>
      </c>
      <c r="E24" s="8">
        <v>12.59360108917631</v>
      </c>
      <c r="F24" s="60">
        <v>72.422660918236133</v>
      </c>
    </row>
    <row r="25" spans="2:6" ht="15" customHeight="1">
      <c r="B25" s="57" t="s">
        <v>16</v>
      </c>
      <c r="C25" s="43">
        <v>1987</v>
      </c>
      <c r="D25" s="8">
        <v>17.79573367808662</v>
      </c>
      <c r="E25" s="8">
        <v>11.628959276018099</v>
      </c>
      <c r="F25" s="60">
        <v>70.575307045895286</v>
      </c>
    </row>
    <row r="26" spans="2:6" ht="15" customHeight="1">
      <c r="B26" s="57" t="s">
        <v>17</v>
      </c>
      <c r="C26" s="43">
        <v>1988</v>
      </c>
      <c r="D26" s="8">
        <v>17.729262880105559</v>
      </c>
      <c r="E26" s="8">
        <v>11.941462244347148</v>
      </c>
      <c r="F26" s="60">
        <v>70.329274875547284</v>
      </c>
    </row>
    <row r="27" spans="2:6" ht="15" customHeight="1">
      <c r="B27" s="57" t="s">
        <v>18</v>
      </c>
      <c r="C27" s="43">
        <v>1989</v>
      </c>
      <c r="D27" s="8">
        <v>14.452291016587287</v>
      </c>
      <c r="E27" s="8">
        <v>12.043575847156074</v>
      </c>
      <c r="F27" s="60">
        <v>73.504133136256627</v>
      </c>
    </row>
    <row r="28" spans="2:6" ht="15" customHeight="1">
      <c r="B28" s="57" t="s">
        <v>19</v>
      </c>
      <c r="C28" s="43">
        <v>1990</v>
      </c>
      <c r="D28" s="8">
        <v>13.614559121705158</v>
      </c>
      <c r="E28" s="8">
        <v>11.928193462242223</v>
      </c>
      <c r="F28" s="60">
        <v>74.457247416052624</v>
      </c>
    </row>
    <row r="29" spans="2:6" ht="15" customHeight="1">
      <c r="B29" s="57" t="s">
        <v>20</v>
      </c>
      <c r="C29" s="43">
        <v>1991</v>
      </c>
      <c r="D29" s="8">
        <v>12.396541360336617</v>
      </c>
      <c r="E29" s="8">
        <v>12.165348869468721</v>
      </c>
      <c r="F29" s="60">
        <v>75.438109770194657</v>
      </c>
    </row>
    <row r="30" spans="2:6" ht="15" customHeight="1">
      <c r="B30" s="57" t="s">
        <v>21</v>
      </c>
      <c r="C30" s="43">
        <v>1992</v>
      </c>
      <c r="D30" s="8">
        <v>11.135837231481901</v>
      </c>
      <c r="E30" s="8">
        <v>12.162223534220445</v>
      </c>
      <c r="F30" s="60">
        <v>76.701939234297654</v>
      </c>
    </row>
    <row r="31" spans="2:6" ht="15" customHeight="1">
      <c r="B31" s="57" t="s">
        <v>22</v>
      </c>
      <c r="C31" s="43">
        <v>1993</v>
      </c>
      <c r="D31" s="8">
        <v>10.210059036199716</v>
      </c>
      <c r="E31" s="8">
        <v>11.752322548167133</v>
      </c>
      <c r="F31" s="60">
        <v>78.037618415633148</v>
      </c>
    </row>
    <row r="32" spans="2:6" ht="15" customHeight="1">
      <c r="B32" s="57" t="s">
        <v>23</v>
      </c>
      <c r="C32" s="43">
        <v>1994</v>
      </c>
      <c r="D32" s="8">
        <v>9.3436906916184856</v>
      </c>
      <c r="E32" s="8">
        <v>11.912433243589177</v>
      </c>
      <c r="F32" s="60">
        <v>78.743876064792346</v>
      </c>
    </row>
    <row r="33" spans="2:6" ht="15" customHeight="1">
      <c r="B33" s="57" t="s">
        <v>24</v>
      </c>
      <c r="C33" s="43">
        <v>1995</v>
      </c>
      <c r="D33" s="8">
        <v>8.4290043105287875</v>
      </c>
      <c r="E33" s="8">
        <v>11.066535785924628</v>
      </c>
      <c r="F33" s="60">
        <v>80.504459903546589</v>
      </c>
    </row>
    <row r="34" spans="2:6" ht="15" customHeight="1">
      <c r="B34" s="57" t="s">
        <v>25</v>
      </c>
      <c r="C34" s="43">
        <v>1996</v>
      </c>
      <c r="D34" s="8">
        <v>7.6605560276799807</v>
      </c>
      <c r="E34" s="8">
        <v>10.448787989154628</v>
      </c>
      <c r="F34" s="60">
        <v>81.890655983165388</v>
      </c>
    </row>
    <row r="35" spans="2:6" ht="15" customHeight="1">
      <c r="B35" s="57" t="s">
        <v>26</v>
      </c>
      <c r="C35" s="43">
        <v>1997</v>
      </c>
      <c r="D35" s="8">
        <v>6.7226890756302522</v>
      </c>
      <c r="E35" s="8">
        <v>9.9355090873558733</v>
      </c>
      <c r="F35" s="60">
        <v>83.341801837013875</v>
      </c>
    </row>
    <row r="36" spans="2:6" ht="15" customHeight="1">
      <c r="B36" s="57" t="s">
        <v>27</v>
      </c>
      <c r="C36" s="43">
        <v>1998</v>
      </c>
      <c r="D36" s="8">
        <v>6.4076319956741719</v>
      </c>
      <c r="E36" s="8">
        <v>9.2966667954115323</v>
      </c>
      <c r="F36" s="60">
        <v>84.295701208914295</v>
      </c>
    </row>
    <row r="37" spans="2:6" ht="15" customHeight="1">
      <c r="B37" s="57" t="s">
        <v>28</v>
      </c>
      <c r="C37" s="43">
        <v>1999</v>
      </c>
      <c r="D37" s="8">
        <v>5.7731568998109637</v>
      </c>
      <c r="E37" s="8">
        <v>8.9640831758034025</v>
      </c>
      <c r="F37" s="60">
        <v>85.262759924385634</v>
      </c>
    </row>
    <row r="38" spans="2:6" ht="15" customHeight="1">
      <c r="B38" s="57" t="s">
        <v>29</v>
      </c>
      <c r="C38" s="43">
        <v>2000</v>
      </c>
      <c r="D38" s="8">
        <v>5.6475284724668313</v>
      </c>
      <c r="E38" s="8">
        <v>8.9663809635630702</v>
      </c>
      <c r="F38" s="60">
        <v>85.3860905639701</v>
      </c>
    </row>
    <row r="39" spans="2:6" ht="15" customHeight="1">
      <c r="B39" s="57" t="s">
        <v>30</v>
      </c>
      <c r="C39" s="43">
        <v>2001</v>
      </c>
      <c r="D39" s="8">
        <v>5.5673463200181912</v>
      </c>
      <c r="E39" s="8">
        <v>8.5613582960660963</v>
      </c>
      <c r="F39" s="60">
        <v>85.871295383915708</v>
      </c>
    </row>
    <row r="40" spans="2:6" ht="15" customHeight="1">
      <c r="B40" s="57" t="s">
        <v>31</v>
      </c>
      <c r="C40" s="43">
        <v>2002</v>
      </c>
      <c r="D40" s="8">
        <v>5.4713423831070891</v>
      </c>
      <c r="E40" s="8">
        <v>8.2202111613876312</v>
      </c>
      <c r="F40" s="60">
        <v>86.308446455505276</v>
      </c>
    </row>
    <row r="41" spans="2:6" ht="15" customHeight="1">
      <c r="B41" s="57" t="s">
        <v>32</v>
      </c>
      <c r="C41" s="43">
        <v>2003</v>
      </c>
      <c r="D41" s="8">
        <v>6.2539135879774586</v>
      </c>
      <c r="E41" s="8">
        <v>8.1402629931120849</v>
      </c>
      <c r="F41" s="60">
        <v>85.605823418910461</v>
      </c>
    </row>
    <row r="42" spans="2:6" ht="15" customHeight="1">
      <c r="B42" s="57" t="s">
        <v>33</v>
      </c>
      <c r="C42" s="43">
        <v>2004</v>
      </c>
      <c r="D42" s="8">
        <v>6.6134275051165776</v>
      </c>
      <c r="E42" s="8">
        <v>8.3630964324411092</v>
      </c>
      <c r="F42" s="60">
        <v>85.023476062442313</v>
      </c>
    </row>
    <row r="43" spans="2:6" ht="15" customHeight="1">
      <c r="B43" s="57" t="s">
        <v>34</v>
      </c>
      <c r="C43" s="43">
        <v>2005</v>
      </c>
      <c r="D43" s="8">
        <v>6.6374908825674694</v>
      </c>
      <c r="E43" s="8">
        <v>8.2016370856633429</v>
      </c>
      <c r="F43" s="60">
        <v>85.160872031769188</v>
      </c>
    </row>
    <row r="44" spans="2:6" ht="15" customHeight="1">
      <c r="B44" s="57" t="s">
        <v>35</v>
      </c>
      <c r="C44" s="43">
        <v>2006</v>
      </c>
      <c r="D44" s="8">
        <v>6.8163056723927831</v>
      </c>
      <c r="E44" s="8">
        <v>7.7322221785447534</v>
      </c>
      <c r="F44" s="60">
        <v>85.451472149062468</v>
      </c>
    </row>
    <row r="45" spans="2:6" ht="15" customHeight="1">
      <c r="B45" s="57" t="s">
        <v>36</v>
      </c>
      <c r="C45" s="43">
        <v>2007</v>
      </c>
      <c r="D45" s="8">
        <v>6.8415741675075674</v>
      </c>
      <c r="E45" s="8">
        <v>8.0605449041372346</v>
      </c>
      <c r="F45" s="60">
        <v>85.097880928355195</v>
      </c>
    </row>
    <row r="46" spans="2:6" ht="15" customHeight="1">
      <c r="B46" s="57" t="s">
        <v>37</v>
      </c>
      <c r="C46" s="43">
        <v>2008</v>
      </c>
      <c r="D46" s="8">
        <v>6.8292890229909471</v>
      </c>
      <c r="E46" s="8">
        <v>8.2869406315073739</v>
      </c>
      <c r="F46" s="60">
        <v>84.883770345501674</v>
      </c>
    </row>
    <row r="47" spans="2:6" ht="15" customHeight="1">
      <c r="B47" s="57" t="s">
        <v>38</v>
      </c>
      <c r="C47" s="43">
        <v>2009</v>
      </c>
      <c r="D47" s="8">
        <v>7.2690927263640903</v>
      </c>
      <c r="E47" s="8">
        <v>7.8687928762891284</v>
      </c>
      <c r="F47" s="60">
        <v>84.862114397346772</v>
      </c>
    </row>
    <row r="48" spans="2:6" ht="15" customHeight="1">
      <c r="B48" s="57" t="s">
        <v>39</v>
      </c>
      <c r="C48" s="43">
        <v>2010</v>
      </c>
      <c r="D48" s="8">
        <v>6.9683130090870566</v>
      </c>
      <c r="E48" s="8">
        <v>7.9806017232449733</v>
      </c>
      <c r="F48" s="60">
        <v>85.051085267667972</v>
      </c>
    </row>
    <row r="49" spans="2:6" ht="15" customHeight="1">
      <c r="B49" s="57" t="s">
        <v>40</v>
      </c>
      <c r="C49" s="43">
        <v>2011</v>
      </c>
      <c r="D49" s="8">
        <v>6.4773953123467694</v>
      </c>
      <c r="E49" s="8">
        <v>8.4485633029322358</v>
      </c>
      <c r="F49" s="60">
        <v>85.074041384720999</v>
      </c>
    </row>
    <row r="50" spans="2:6" ht="15" customHeight="1">
      <c r="B50" s="57" t="s">
        <v>41</v>
      </c>
      <c r="C50" s="43">
        <v>2012</v>
      </c>
      <c r="D50" s="8">
        <v>6.5384097941611738</v>
      </c>
      <c r="E50" s="8">
        <v>7.7537109287411994</v>
      </c>
      <c r="F50" s="60">
        <v>85.707879277097632</v>
      </c>
    </row>
    <row r="51" spans="2:6" ht="15" customHeight="1">
      <c r="B51" s="57" t="s">
        <v>42</v>
      </c>
      <c r="C51" s="43">
        <v>2013</v>
      </c>
      <c r="D51" s="8">
        <v>6.2732680046215075</v>
      </c>
      <c r="E51" s="8">
        <v>7.4029697462450255</v>
      </c>
      <c r="F51" s="60">
        <v>86.323762249133466</v>
      </c>
    </row>
    <row r="52" spans="2:6" ht="15" customHeight="1">
      <c r="B52" s="57" t="s">
        <v>43</v>
      </c>
      <c r="C52" s="43">
        <v>2014</v>
      </c>
      <c r="D52" s="8">
        <v>5.8481780511768982</v>
      </c>
      <c r="E52" s="8">
        <v>7.1041052586611988</v>
      </c>
      <c r="F52" s="60">
        <v>87.047716690161906</v>
      </c>
    </row>
    <row r="53" spans="2:6" ht="15" customHeight="1">
      <c r="B53" s="57" t="s">
        <v>44</v>
      </c>
      <c r="C53" s="43">
        <v>2015</v>
      </c>
      <c r="D53" s="8">
        <v>5.6898828189470212</v>
      </c>
      <c r="E53" s="8">
        <v>7.1175111404522191</v>
      </c>
      <c r="F53" s="60">
        <v>87.192606040600765</v>
      </c>
    </row>
    <row r="54" spans="2:6" ht="15" customHeight="1">
      <c r="B54" s="57" t="s">
        <v>45</v>
      </c>
      <c r="C54" s="43">
        <v>2016</v>
      </c>
      <c r="D54" s="8">
        <v>8.4473883723714138</v>
      </c>
      <c r="E54" s="8">
        <v>6.9191173536570769</v>
      </c>
      <c r="F54" s="60">
        <v>84.633494273971507</v>
      </c>
    </row>
    <row r="55" spans="2:6" ht="15" customHeight="1">
      <c r="B55" s="57" t="s">
        <v>46</v>
      </c>
      <c r="C55" s="43">
        <v>2017</v>
      </c>
      <c r="D55" s="8">
        <v>6.5101929235335465</v>
      </c>
      <c r="E55" s="8">
        <v>6.9593064125595561</v>
      </c>
      <c r="F55" s="60">
        <v>86.530500663906892</v>
      </c>
    </row>
    <row r="56" spans="2:6" ht="15" customHeight="1">
      <c r="B56" s="57" t="s">
        <v>47</v>
      </c>
      <c r="C56" s="43">
        <v>2018</v>
      </c>
      <c r="D56" s="8">
        <v>6.2090362613922823</v>
      </c>
      <c r="E56" s="8">
        <v>6.996315687415164</v>
      </c>
      <c r="F56" s="60">
        <v>86.794648051192553</v>
      </c>
    </row>
    <row r="57" spans="2:6" ht="15" customHeight="1">
      <c r="B57" s="57" t="s">
        <v>48</v>
      </c>
      <c r="C57" s="43">
        <v>2019</v>
      </c>
      <c r="D57" s="8" t="e">
        <v>#DIV/0!</v>
      </c>
      <c r="E57" s="8" t="e">
        <v>#DIV/0!</v>
      </c>
      <c r="F57" s="60" t="e">
        <v>#DIV/0!</v>
      </c>
    </row>
    <row r="58" spans="2:6" ht="15" customHeight="1" thickBot="1">
      <c r="B58" s="50" t="s">
        <v>49</v>
      </c>
      <c r="C58" s="58">
        <v>2020</v>
      </c>
      <c r="D58" s="9" t="e">
        <v>#DIV/0!</v>
      </c>
      <c r="E58" s="9" t="e">
        <v>#DIV/0!</v>
      </c>
      <c r="F58" s="61" t="e">
        <v>#DIV/0!</v>
      </c>
    </row>
    <row r="60" spans="2:6">
      <c r="B60" s="1" t="s">
        <v>53</v>
      </c>
      <c r="C60" s="1" t="s">
        <v>54</v>
      </c>
    </row>
    <row r="61" spans="2:6">
      <c r="B61" s="1" t="s">
        <v>56</v>
      </c>
    </row>
    <row r="62" spans="2:6" ht="33" customHeight="1">
      <c r="B62" s="10"/>
      <c r="C62" s="10"/>
    </row>
    <row r="63" spans="2:6" ht="21" customHeight="1">
      <c r="B63" s="33"/>
      <c r="C63" s="33"/>
      <c r="D63" s="33"/>
      <c r="E63" s="33"/>
      <c r="F63" s="33"/>
    </row>
    <row r="64" spans="2:6" ht="17.25">
      <c r="B64" s="33"/>
      <c r="C64" s="33"/>
      <c r="D64" s="33"/>
      <c r="E64" s="33"/>
      <c r="F64" s="33"/>
    </row>
    <row r="65" spans="2:6" ht="17.25">
      <c r="B65" s="33"/>
      <c r="C65" s="33"/>
      <c r="D65" s="33"/>
      <c r="E65" s="33"/>
      <c r="F65" s="33"/>
    </row>
    <row r="66" spans="2:6">
      <c r="B66" s="32"/>
      <c r="C66" s="32"/>
    </row>
  </sheetData>
  <phoneticPr fontId="3"/>
  <pageMargins left="0.39370078740157483" right="0.39370078740157483" top="0.59055118110236227" bottom="0.59055118110236227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05F4-FC8D-4CD2-A0F2-0E6A1BB11828}">
  <sheetPr>
    <pageSetUpPr fitToPage="1"/>
  </sheetPr>
  <dimension ref="A1:G66"/>
  <sheetViews>
    <sheetView workbookViewId="0">
      <pane xSplit="2" ySplit="2" topLeftCell="C48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ColWidth="9" defaultRowHeight="13.5"/>
  <cols>
    <col min="1" max="1" width="5.25" style="1" customWidth="1"/>
    <col min="2" max="2" width="9" style="1"/>
    <col min="3" max="3" width="6.625" style="1" customWidth="1"/>
    <col min="4" max="7" width="10.75" style="32" customWidth="1"/>
    <col min="8" max="16384" width="9" style="1"/>
  </cols>
  <sheetData>
    <row r="1" spans="1:7" ht="24.75" thickBot="1">
      <c r="A1" s="52" t="s">
        <v>62</v>
      </c>
      <c r="B1" s="54"/>
      <c r="D1" s="54"/>
      <c r="E1" s="54"/>
      <c r="F1" s="54"/>
      <c r="G1" s="54"/>
    </row>
    <row r="2" spans="1:7" ht="22.5" customHeight="1">
      <c r="A2" s="53"/>
      <c r="B2" s="44"/>
      <c r="C2" s="45" t="s">
        <v>51</v>
      </c>
      <c r="D2" s="46" t="s">
        <v>63</v>
      </c>
      <c r="E2" s="55" t="s">
        <v>52</v>
      </c>
      <c r="F2" s="46" t="s">
        <v>60</v>
      </c>
      <c r="G2" s="56" t="s">
        <v>59</v>
      </c>
    </row>
    <row r="3" spans="1:7" ht="17.25" customHeight="1">
      <c r="B3" s="57" t="s">
        <v>68</v>
      </c>
      <c r="C3" s="43">
        <v>1965</v>
      </c>
      <c r="D3" s="26">
        <v>4035</v>
      </c>
      <c r="E3" s="48"/>
      <c r="F3" s="26">
        <v>25</v>
      </c>
      <c r="G3" s="49">
        <v>819</v>
      </c>
    </row>
    <row r="4" spans="1:7" ht="17.25" customHeight="1">
      <c r="B4" s="57" t="s">
        <v>69</v>
      </c>
      <c r="C4" s="43">
        <v>1966</v>
      </c>
      <c r="D4" s="26">
        <v>3988</v>
      </c>
      <c r="E4" s="8"/>
      <c r="F4" s="26">
        <v>57</v>
      </c>
      <c r="G4" s="49">
        <v>873</v>
      </c>
    </row>
    <row r="5" spans="1:7" ht="17.25" customHeight="1">
      <c r="B5" s="57" t="s">
        <v>67</v>
      </c>
      <c r="C5" s="43">
        <v>1967</v>
      </c>
      <c r="D5" s="26">
        <v>4179</v>
      </c>
      <c r="E5" s="8"/>
      <c r="F5" s="26">
        <v>171</v>
      </c>
      <c r="G5" s="49">
        <v>1168</v>
      </c>
    </row>
    <row r="6" spans="1:7" ht="17.25" customHeight="1">
      <c r="B6" s="57" t="s">
        <v>66</v>
      </c>
      <c r="C6" s="43">
        <v>1968</v>
      </c>
      <c r="D6" s="26">
        <v>4466</v>
      </c>
      <c r="E6" s="8"/>
      <c r="F6" s="26">
        <v>313</v>
      </c>
      <c r="G6" s="49">
        <v>1590</v>
      </c>
    </row>
    <row r="7" spans="1:7" ht="17.25" customHeight="1">
      <c r="B7" s="57" t="s">
        <v>65</v>
      </c>
      <c r="C7" s="43">
        <v>1969</v>
      </c>
      <c r="D7" s="26">
        <v>4501</v>
      </c>
      <c r="E7" s="8"/>
      <c r="F7" s="26">
        <v>362</v>
      </c>
      <c r="G7" s="49">
        <v>1984</v>
      </c>
    </row>
    <row r="8" spans="1:7" ht="17.25" customHeight="1">
      <c r="B8" s="57" t="s">
        <v>64</v>
      </c>
      <c r="C8" s="43">
        <v>1970</v>
      </c>
      <c r="D8" s="26">
        <v>4338</v>
      </c>
      <c r="E8" s="8"/>
      <c r="F8" s="26">
        <v>606</v>
      </c>
      <c r="G8" s="49">
        <v>2619</v>
      </c>
    </row>
    <row r="9" spans="1:7" ht="15" customHeight="1">
      <c r="B9" s="57" t="s">
        <v>0</v>
      </c>
      <c r="C9" s="43">
        <v>1971</v>
      </c>
      <c r="D9" s="26">
        <v>4635</v>
      </c>
      <c r="E9" s="8"/>
      <c r="F9" s="26">
        <v>868</v>
      </c>
      <c r="G9" s="49">
        <v>3041</v>
      </c>
    </row>
    <row r="10" spans="1:7" ht="15" customHeight="1">
      <c r="B10" s="57" t="s">
        <v>1</v>
      </c>
      <c r="C10" s="43">
        <v>1972</v>
      </c>
      <c r="D10" s="26">
        <v>4914</v>
      </c>
      <c r="E10" s="8"/>
      <c r="F10" s="26">
        <v>1192</v>
      </c>
      <c r="G10" s="49">
        <v>3449</v>
      </c>
    </row>
    <row r="11" spans="1:7" ht="15" customHeight="1">
      <c r="B11" s="57" t="s">
        <v>2</v>
      </c>
      <c r="C11" s="43">
        <v>1973</v>
      </c>
      <c r="D11" s="26">
        <v>5000</v>
      </c>
      <c r="E11" s="8"/>
      <c r="F11" s="26">
        <v>1633</v>
      </c>
      <c r="G11" s="49">
        <v>4240</v>
      </c>
    </row>
    <row r="12" spans="1:7" ht="15" customHeight="1">
      <c r="B12" s="57" t="s">
        <v>3</v>
      </c>
      <c r="C12" s="43">
        <v>1974</v>
      </c>
      <c r="D12" s="26">
        <v>4853</v>
      </c>
      <c r="E12" s="8"/>
      <c r="F12" s="26">
        <v>1710</v>
      </c>
      <c r="G12" s="49">
        <v>5019</v>
      </c>
    </row>
    <row r="13" spans="1:7" ht="15" customHeight="1">
      <c r="B13" s="57" t="s">
        <v>4</v>
      </c>
      <c r="C13" s="43">
        <v>1975</v>
      </c>
      <c r="D13" s="26">
        <v>4375</v>
      </c>
      <c r="E13" s="8"/>
      <c r="F13" s="26">
        <v>1702</v>
      </c>
      <c r="G13" s="49">
        <v>5060</v>
      </c>
    </row>
    <row r="14" spans="1:7" ht="15" customHeight="1">
      <c r="B14" s="57" t="s">
        <v>5</v>
      </c>
      <c r="C14" s="43">
        <v>1976</v>
      </c>
      <c r="D14" s="26">
        <v>3746</v>
      </c>
      <c r="E14" s="8"/>
      <c r="F14" s="26">
        <v>1732</v>
      </c>
      <c r="G14" s="49">
        <v>5819</v>
      </c>
    </row>
    <row r="15" spans="1:7" ht="15" customHeight="1">
      <c r="B15" s="57" t="s">
        <v>6</v>
      </c>
      <c r="C15" s="43">
        <v>1977</v>
      </c>
      <c r="D15" s="26">
        <v>3161</v>
      </c>
      <c r="E15" s="8"/>
      <c r="F15" s="26">
        <v>1602</v>
      </c>
      <c r="G15" s="49">
        <v>6440</v>
      </c>
    </row>
    <row r="16" spans="1:7" ht="15" customHeight="1">
      <c r="B16" s="57" t="s">
        <v>7</v>
      </c>
      <c r="C16" s="43">
        <v>1978</v>
      </c>
      <c r="D16" s="26">
        <v>2882</v>
      </c>
      <c r="E16" s="8"/>
      <c r="F16" s="26">
        <v>1651</v>
      </c>
      <c r="G16" s="49">
        <v>6838</v>
      </c>
    </row>
    <row r="17" spans="2:7" ht="15" customHeight="1">
      <c r="B17" s="57" t="s">
        <v>8</v>
      </c>
      <c r="C17" s="43">
        <v>1979</v>
      </c>
      <c r="D17" s="26">
        <v>2684</v>
      </c>
      <c r="E17" s="8"/>
      <c r="F17" s="26">
        <v>1672</v>
      </c>
      <c r="G17" s="49">
        <v>7638</v>
      </c>
    </row>
    <row r="18" spans="2:7" ht="15" customHeight="1">
      <c r="B18" s="57" t="s">
        <v>9</v>
      </c>
      <c r="C18" s="43">
        <v>1980</v>
      </c>
      <c r="D18" s="26">
        <v>2607</v>
      </c>
      <c r="E18" s="8"/>
      <c r="F18" s="26">
        <v>1611</v>
      </c>
      <c r="G18" s="49">
        <v>7832</v>
      </c>
    </row>
    <row r="19" spans="2:7" ht="15" customHeight="1">
      <c r="B19" s="57" t="s">
        <v>10</v>
      </c>
      <c r="C19" s="43">
        <v>1981</v>
      </c>
      <c r="D19" s="26">
        <v>2382</v>
      </c>
      <c r="E19" s="8"/>
      <c r="F19" s="26">
        <v>1514</v>
      </c>
      <c r="G19" s="49">
        <v>7906</v>
      </c>
    </row>
    <row r="20" spans="2:7" ht="15" customHeight="1">
      <c r="B20" s="57" t="s">
        <v>11</v>
      </c>
      <c r="C20" s="43">
        <v>1982</v>
      </c>
      <c r="D20" s="26">
        <v>2376</v>
      </c>
      <c r="E20" s="8"/>
      <c r="F20" s="26">
        <v>1490</v>
      </c>
      <c r="G20" s="49">
        <v>7800</v>
      </c>
    </row>
    <row r="21" spans="2:7" ht="15" customHeight="1">
      <c r="B21" s="57" t="s">
        <v>12</v>
      </c>
      <c r="C21" s="43">
        <v>1983</v>
      </c>
      <c r="D21" s="26">
        <v>2291</v>
      </c>
      <c r="E21" s="8"/>
      <c r="F21" s="26">
        <v>1495</v>
      </c>
      <c r="G21" s="49">
        <v>7996</v>
      </c>
    </row>
    <row r="22" spans="2:7" ht="15" customHeight="1">
      <c r="B22" s="57" t="s">
        <v>13</v>
      </c>
      <c r="C22" s="43">
        <v>1984</v>
      </c>
      <c r="D22" s="26">
        <v>2134</v>
      </c>
      <c r="E22" s="8"/>
      <c r="F22" s="26">
        <v>1523</v>
      </c>
      <c r="G22" s="49">
        <v>8564</v>
      </c>
    </row>
    <row r="23" spans="2:7" ht="15" customHeight="1">
      <c r="B23" s="57" t="s">
        <v>14</v>
      </c>
      <c r="C23" s="43">
        <v>1985</v>
      </c>
      <c r="D23" s="26">
        <v>2107</v>
      </c>
      <c r="E23" s="8"/>
      <c r="F23" s="26">
        <v>1579</v>
      </c>
      <c r="G23" s="49">
        <v>8811</v>
      </c>
    </row>
    <row r="24" spans="2:7" ht="15" customHeight="1">
      <c r="B24" s="57" t="s">
        <v>15</v>
      </c>
      <c r="C24" s="43">
        <v>1986</v>
      </c>
      <c r="D24" s="26">
        <v>1981</v>
      </c>
      <c r="E24" s="8"/>
      <c r="F24" s="26">
        <v>1665</v>
      </c>
      <c r="G24" s="49">
        <v>9575</v>
      </c>
    </row>
    <row r="25" spans="2:7" ht="15" customHeight="1">
      <c r="B25" s="57" t="s">
        <v>16</v>
      </c>
      <c r="C25" s="43">
        <v>1987</v>
      </c>
      <c r="D25" s="26">
        <v>2753</v>
      </c>
      <c r="E25" s="8"/>
      <c r="F25" s="26">
        <v>1799</v>
      </c>
      <c r="G25" s="49">
        <v>10918</v>
      </c>
    </row>
    <row r="26" spans="2:7" ht="15" customHeight="1">
      <c r="B26" s="57" t="s">
        <v>17</v>
      </c>
      <c r="C26" s="43">
        <v>1988</v>
      </c>
      <c r="D26" s="26">
        <v>2956</v>
      </c>
      <c r="E26" s="8"/>
      <c r="F26" s="26">
        <v>1991</v>
      </c>
      <c r="G26" s="49">
        <v>11726</v>
      </c>
    </row>
    <row r="27" spans="2:7" ht="15" customHeight="1">
      <c r="B27" s="57" t="s">
        <v>18</v>
      </c>
      <c r="C27" s="43">
        <v>1989</v>
      </c>
      <c r="D27" s="26">
        <v>2640</v>
      </c>
      <c r="E27" s="8"/>
      <c r="F27" s="26">
        <v>2200</v>
      </c>
      <c r="G27" s="49">
        <v>13427</v>
      </c>
    </row>
    <row r="28" spans="2:7" ht="15" customHeight="1">
      <c r="B28" s="57" t="s">
        <v>19</v>
      </c>
      <c r="C28" s="43">
        <v>1990</v>
      </c>
      <c r="D28" s="26">
        <v>2753</v>
      </c>
      <c r="E28" s="8"/>
      <c r="F28" s="26">
        <v>2412</v>
      </c>
      <c r="G28" s="49">
        <v>15056</v>
      </c>
    </row>
    <row r="29" spans="2:7" ht="15" customHeight="1">
      <c r="B29" s="57" t="s">
        <v>20</v>
      </c>
      <c r="C29" s="43">
        <v>1991</v>
      </c>
      <c r="D29" s="26">
        <v>2681</v>
      </c>
      <c r="E29" s="8"/>
      <c r="F29" s="26">
        <v>2631</v>
      </c>
      <c r="G29" s="49">
        <v>16315</v>
      </c>
    </row>
    <row r="30" spans="2:7" ht="15" customHeight="1">
      <c r="B30" s="57" t="s">
        <v>21</v>
      </c>
      <c r="C30" s="43">
        <v>1992</v>
      </c>
      <c r="D30" s="26">
        <v>2452</v>
      </c>
      <c r="E30" s="8"/>
      <c r="F30" s="26">
        <v>2678</v>
      </c>
      <c r="G30" s="49">
        <v>16889</v>
      </c>
    </row>
    <row r="31" spans="2:7" ht="15" customHeight="1">
      <c r="B31" s="57" t="s">
        <v>22</v>
      </c>
      <c r="C31" s="43">
        <v>1993</v>
      </c>
      <c r="D31" s="26">
        <v>2231</v>
      </c>
      <c r="E31" s="8"/>
      <c r="F31" s="26">
        <v>2568</v>
      </c>
      <c r="G31" s="49">
        <v>17052</v>
      </c>
    </row>
    <row r="32" spans="2:7" ht="15" customHeight="1">
      <c r="B32" s="57" t="s">
        <v>23</v>
      </c>
      <c r="C32" s="43">
        <v>1994</v>
      </c>
      <c r="D32" s="26">
        <v>2117</v>
      </c>
      <c r="E32" s="8"/>
      <c r="F32" s="26">
        <v>2699</v>
      </c>
      <c r="G32" s="49">
        <v>17841</v>
      </c>
    </row>
    <row r="33" spans="2:7" ht="15" customHeight="1">
      <c r="B33" s="57" t="s">
        <v>24</v>
      </c>
      <c r="C33" s="43">
        <v>1995</v>
      </c>
      <c r="D33" s="26">
        <v>1975</v>
      </c>
      <c r="E33" s="8"/>
      <c r="F33" s="26">
        <v>2593</v>
      </c>
      <c r="G33" s="49">
        <v>18863</v>
      </c>
    </row>
    <row r="34" spans="2:7" ht="15" customHeight="1">
      <c r="B34" s="57" t="s">
        <v>25</v>
      </c>
      <c r="C34" s="43">
        <v>1996</v>
      </c>
      <c r="D34" s="26">
        <v>1893</v>
      </c>
      <c r="E34" s="8"/>
      <c r="F34" s="26">
        <v>2582</v>
      </c>
      <c r="G34" s="49">
        <v>20236</v>
      </c>
    </row>
    <row r="35" spans="2:7" ht="15" customHeight="1">
      <c r="B35" s="57" t="s">
        <v>26</v>
      </c>
      <c r="C35" s="43">
        <v>1997</v>
      </c>
      <c r="D35" s="26">
        <v>1720</v>
      </c>
      <c r="E35" s="8"/>
      <c r="F35" s="26">
        <v>2542</v>
      </c>
      <c r="G35" s="49">
        <v>21323</v>
      </c>
    </row>
    <row r="36" spans="2:7" ht="15" customHeight="1">
      <c r="B36" s="57" t="s">
        <v>27</v>
      </c>
      <c r="C36" s="43">
        <v>1998</v>
      </c>
      <c r="D36" s="26">
        <v>1659</v>
      </c>
      <c r="E36" s="8"/>
      <c r="F36" s="26">
        <v>2407</v>
      </c>
      <c r="G36" s="49">
        <v>21825</v>
      </c>
    </row>
    <row r="37" spans="2:7" ht="15" customHeight="1">
      <c r="B37" s="57" t="s">
        <v>28</v>
      </c>
      <c r="C37" s="43">
        <v>1999</v>
      </c>
      <c r="D37" s="26">
        <v>1527</v>
      </c>
      <c r="E37" s="8"/>
      <c r="F37" s="26">
        <v>2371</v>
      </c>
      <c r="G37" s="49">
        <v>22552</v>
      </c>
    </row>
    <row r="38" spans="2:7" ht="15" customHeight="1">
      <c r="B38" s="57" t="s">
        <v>29</v>
      </c>
      <c r="C38" s="43">
        <v>2000</v>
      </c>
      <c r="D38" s="26">
        <v>1443</v>
      </c>
      <c r="E38" s="8"/>
      <c r="F38" s="26">
        <v>2291</v>
      </c>
      <c r="G38" s="49">
        <v>21817</v>
      </c>
    </row>
    <row r="39" spans="2:7" ht="15" customHeight="1">
      <c r="B39" s="57" t="s">
        <v>30</v>
      </c>
      <c r="C39" s="43">
        <v>2001</v>
      </c>
      <c r="D39" s="26">
        <v>1469</v>
      </c>
      <c r="E39" s="8"/>
      <c r="F39" s="26">
        <v>2259</v>
      </c>
      <c r="G39" s="49">
        <v>22658</v>
      </c>
    </row>
    <row r="40" spans="2:7" ht="15" customHeight="1">
      <c r="B40" s="57" t="s">
        <v>31</v>
      </c>
      <c r="C40" s="43">
        <v>2002</v>
      </c>
      <c r="D40" s="26">
        <v>1451</v>
      </c>
      <c r="E40" s="8"/>
      <c r="F40" s="26">
        <v>2180</v>
      </c>
      <c r="G40" s="49">
        <v>22889</v>
      </c>
    </row>
    <row r="41" spans="2:7" ht="15" customHeight="1">
      <c r="B41" s="57" t="s">
        <v>32</v>
      </c>
      <c r="C41" s="43">
        <v>2003</v>
      </c>
      <c r="D41" s="26">
        <v>1598</v>
      </c>
      <c r="E41" s="8"/>
      <c r="F41" s="26">
        <v>2080</v>
      </c>
      <c r="G41" s="49">
        <v>21874</v>
      </c>
    </row>
    <row r="42" spans="2:7" ht="15" customHeight="1">
      <c r="B42" s="57" t="s">
        <v>33</v>
      </c>
      <c r="C42" s="43">
        <v>2004</v>
      </c>
      <c r="D42" s="26">
        <v>1648</v>
      </c>
      <c r="E42" s="8"/>
      <c r="F42" s="26">
        <v>2084</v>
      </c>
      <c r="G42" s="49">
        <v>21187</v>
      </c>
    </row>
    <row r="43" spans="2:7" ht="15" customHeight="1">
      <c r="B43" s="57" t="s">
        <v>34</v>
      </c>
      <c r="C43" s="43">
        <v>2005</v>
      </c>
      <c r="D43" s="26">
        <v>1638</v>
      </c>
      <c r="E43" s="8"/>
      <c r="F43" s="26">
        <v>2024</v>
      </c>
      <c r="G43" s="49">
        <v>21016</v>
      </c>
    </row>
    <row r="44" spans="2:7" ht="15" customHeight="1">
      <c r="B44" s="57" t="s">
        <v>35</v>
      </c>
      <c r="C44" s="43">
        <v>2006</v>
      </c>
      <c r="D44" s="26">
        <v>1734</v>
      </c>
      <c r="E44" s="8"/>
      <c r="F44" s="26">
        <v>1967</v>
      </c>
      <c r="G44" s="49">
        <v>21738</v>
      </c>
    </row>
    <row r="45" spans="2:7" ht="15" customHeight="1">
      <c r="B45" s="57" t="s">
        <v>36</v>
      </c>
      <c r="C45" s="43">
        <v>2007</v>
      </c>
      <c r="D45" s="26">
        <v>1695</v>
      </c>
      <c r="E45" s="8"/>
      <c r="F45" s="26">
        <v>1997</v>
      </c>
      <c r="G45" s="49">
        <v>21083</v>
      </c>
    </row>
    <row r="46" spans="2:7" ht="15" customHeight="1">
      <c r="B46" s="57" t="s">
        <v>37</v>
      </c>
      <c r="C46" s="43">
        <v>2008</v>
      </c>
      <c r="D46" s="26">
        <v>1607</v>
      </c>
      <c r="E46" s="8"/>
      <c r="F46" s="26">
        <v>1950</v>
      </c>
      <c r="G46" s="49">
        <v>19974</v>
      </c>
    </row>
    <row r="47" spans="2:7" ht="15" customHeight="1">
      <c r="B47" s="57" t="s">
        <v>38</v>
      </c>
      <c r="C47" s="43">
        <v>2009</v>
      </c>
      <c r="D47" s="26">
        <v>1600</v>
      </c>
      <c r="E47" s="8"/>
      <c r="F47" s="26">
        <v>1732</v>
      </c>
      <c r="G47" s="49">
        <v>18679</v>
      </c>
    </row>
    <row r="48" spans="2:7" ht="15" customHeight="1">
      <c r="B48" s="57" t="s">
        <v>39</v>
      </c>
      <c r="C48" s="43">
        <v>2010</v>
      </c>
      <c r="D48" s="26">
        <v>1480</v>
      </c>
      <c r="E48" s="8"/>
      <c r="F48" s="26">
        <v>1695</v>
      </c>
      <c r="G48" s="49">
        <v>18064</v>
      </c>
    </row>
    <row r="49" spans="2:7" ht="15" customHeight="1">
      <c r="B49" s="57" t="s">
        <v>40</v>
      </c>
      <c r="C49" s="43">
        <v>2011</v>
      </c>
      <c r="D49" s="26">
        <v>1321</v>
      </c>
      <c r="E49" s="8"/>
      <c r="F49" s="26">
        <v>1723</v>
      </c>
      <c r="G49" s="49">
        <v>17350</v>
      </c>
    </row>
    <row r="50" spans="2:7" ht="15" customHeight="1">
      <c r="B50" s="57" t="s">
        <v>41</v>
      </c>
      <c r="C50" s="43">
        <v>2012</v>
      </c>
      <c r="D50" s="26">
        <v>1458</v>
      </c>
      <c r="E50" s="8"/>
      <c r="F50" s="26">
        <v>1729</v>
      </c>
      <c r="G50" s="49">
        <v>19112</v>
      </c>
    </row>
    <row r="51" spans="2:7" ht="15" customHeight="1">
      <c r="B51" s="57" t="s">
        <v>42</v>
      </c>
      <c r="C51" s="43">
        <v>2013</v>
      </c>
      <c r="D51" s="26">
        <v>1466</v>
      </c>
      <c r="E51" s="8"/>
      <c r="F51" s="26">
        <v>1730</v>
      </c>
      <c r="G51" s="49">
        <v>20173</v>
      </c>
    </row>
    <row r="52" spans="2:7" ht="15" customHeight="1">
      <c r="B52" s="57" t="s">
        <v>43</v>
      </c>
      <c r="C52" s="43">
        <v>2014</v>
      </c>
      <c r="D52" s="26">
        <v>1369</v>
      </c>
      <c r="E52" s="8"/>
      <c r="F52" s="26">
        <v>1663</v>
      </c>
      <c r="G52" s="49">
        <v>20377</v>
      </c>
    </row>
    <row r="53" spans="2:7" ht="15" customHeight="1">
      <c r="B53" s="57" t="s">
        <v>44</v>
      </c>
      <c r="C53" s="43">
        <v>2015</v>
      </c>
      <c r="D53" s="26">
        <v>1277</v>
      </c>
      <c r="E53" s="26">
        <v>102</v>
      </c>
      <c r="F53" s="26">
        <v>1725</v>
      </c>
      <c r="G53" s="49">
        <v>21132</v>
      </c>
    </row>
    <row r="54" spans="2:7" ht="15" customHeight="1">
      <c r="B54" s="57" t="s">
        <v>45</v>
      </c>
      <c r="C54" s="43">
        <v>2016</v>
      </c>
      <c r="D54" s="26">
        <v>1</v>
      </c>
      <c r="E54" s="26">
        <v>2116</v>
      </c>
      <c r="F54" s="26">
        <v>1734</v>
      </c>
      <c r="G54" s="49">
        <v>21210</v>
      </c>
    </row>
    <row r="55" spans="2:7" ht="15" customHeight="1">
      <c r="B55" s="57" t="s">
        <v>46</v>
      </c>
      <c r="C55" s="43">
        <v>2017</v>
      </c>
      <c r="D55" s="26">
        <v>1</v>
      </c>
      <c r="E55" s="26">
        <v>1666</v>
      </c>
      <c r="F55" s="26">
        <v>1782</v>
      </c>
      <c r="G55" s="49">
        <v>22157</v>
      </c>
    </row>
    <row r="56" spans="2:7" ht="15" customHeight="1">
      <c r="B56" s="57" t="s">
        <v>47</v>
      </c>
      <c r="C56" s="43">
        <v>2018</v>
      </c>
      <c r="D56" s="26">
        <v>2</v>
      </c>
      <c r="E56" s="26">
        <v>1599</v>
      </c>
      <c r="F56" s="26">
        <v>1804</v>
      </c>
      <c r="G56" s="49">
        <v>22380</v>
      </c>
    </row>
    <row r="57" spans="2:7" ht="15" customHeight="1">
      <c r="B57" s="57" t="s">
        <v>48</v>
      </c>
      <c r="C57" s="43">
        <v>2019</v>
      </c>
      <c r="D57" s="8" t="e">
        <v>#DIV/0!</v>
      </c>
      <c r="E57" s="8"/>
      <c r="F57" s="8" t="e">
        <v>#DIV/0!</v>
      </c>
      <c r="G57" s="49"/>
    </row>
    <row r="58" spans="2:7" ht="15" customHeight="1" thickBot="1">
      <c r="B58" s="50" t="s">
        <v>49</v>
      </c>
      <c r="C58" s="58">
        <v>2020</v>
      </c>
      <c r="D58" s="9" t="e">
        <v>#DIV/0!</v>
      </c>
      <c r="E58" s="9"/>
      <c r="F58" s="9" t="e">
        <v>#DIV/0!</v>
      </c>
      <c r="G58" s="59"/>
    </row>
    <row r="59" spans="2:7">
      <c r="G59" s="42"/>
    </row>
    <row r="60" spans="2:7">
      <c r="G60" s="42"/>
    </row>
    <row r="61" spans="2:7">
      <c r="G61" s="42"/>
    </row>
    <row r="62" spans="2:7" ht="33" customHeight="1">
      <c r="B62" s="10"/>
      <c r="C62" s="10"/>
      <c r="G62" s="42"/>
    </row>
    <row r="63" spans="2:7" ht="21" customHeight="1">
      <c r="B63" s="33"/>
      <c r="C63" s="33"/>
      <c r="D63" s="33"/>
      <c r="E63" s="33"/>
      <c r="F63" s="33"/>
      <c r="G63" s="33"/>
    </row>
    <row r="64" spans="2:7" ht="17.25">
      <c r="B64" s="33"/>
      <c r="C64" s="33"/>
      <c r="D64" s="33"/>
      <c r="E64" s="33"/>
      <c r="F64" s="33"/>
      <c r="G64" s="33"/>
    </row>
    <row r="65" spans="2:7" ht="17.25">
      <c r="B65" s="33"/>
      <c r="C65" s="33"/>
      <c r="D65" s="33"/>
      <c r="E65" s="33"/>
      <c r="F65" s="33"/>
      <c r="G65" s="33"/>
    </row>
    <row r="66" spans="2:7">
      <c r="B66" s="32"/>
      <c r="C66" s="32"/>
    </row>
  </sheetData>
  <phoneticPr fontId="3"/>
  <pageMargins left="0.39370078740157483" right="0.39370078740157483" top="0.59055118110236227" bottom="0.59055118110236227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(d01-001)道内-道外間機関別輸送人員の推移　</vt:lpstr>
      <vt:lpstr>2　グラフ</vt:lpstr>
      <vt:lpstr>2　グラフ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LIVE12-PC</dc:creator>
  <cp:lastModifiedBy>User0503</cp:lastModifiedBy>
  <cp:lastPrinted>2020-12-14T03:30:30Z</cp:lastPrinted>
  <dcterms:created xsi:type="dcterms:W3CDTF">2015-06-05T18:19:34Z</dcterms:created>
  <dcterms:modified xsi:type="dcterms:W3CDTF">2022-02-27T23:55:02Z</dcterms:modified>
</cp:coreProperties>
</file>